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longenecker\Desktop\"/>
    </mc:Choice>
  </mc:AlternateContent>
  <bookViews>
    <workbookView xWindow="0" yWindow="0" windowWidth="14400" windowHeight="10065"/>
  </bookViews>
  <sheets>
    <sheet name="VOLUMES" sheetId="2" r:id="rId1"/>
  </sheets>
  <calcPr calcId="162913"/>
  <webPublishing codePage="0"/>
</workbook>
</file>

<file path=xl/calcChain.xml><?xml version="1.0" encoding="utf-8"?>
<calcChain xmlns="http://schemas.openxmlformats.org/spreadsheetml/2006/main">
  <c r="K30" i="2" l="1"/>
  <c r="L30" i="2"/>
  <c r="M30" i="2"/>
  <c r="F109" i="2"/>
  <c r="G109" i="2"/>
  <c r="E109" i="2"/>
  <c r="M108" i="2"/>
  <c r="L108" i="2"/>
  <c r="K108" i="2"/>
  <c r="L4" i="2"/>
  <c r="M4" i="2"/>
  <c r="L5" i="2"/>
  <c r="M5" i="2"/>
  <c r="L8" i="2"/>
  <c r="M8" i="2"/>
  <c r="L9" i="2"/>
  <c r="M9" i="2"/>
  <c r="L11" i="2"/>
  <c r="M11" i="2"/>
  <c r="L6" i="2"/>
  <c r="M6" i="2"/>
  <c r="L7" i="2"/>
  <c r="M7" i="2"/>
  <c r="L17" i="2"/>
  <c r="M17" i="2"/>
  <c r="L18" i="2"/>
  <c r="M18" i="2"/>
  <c r="L19" i="2"/>
  <c r="M19" i="2"/>
  <c r="L20" i="2"/>
  <c r="M20" i="2"/>
  <c r="L13" i="2"/>
  <c r="M13" i="2"/>
  <c r="L14" i="2"/>
  <c r="M14" i="2"/>
  <c r="L12" i="2"/>
  <c r="M12" i="2"/>
  <c r="L10" i="2"/>
  <c r="M10" i="2"/>
  <c r="L23" i="2"/>
  <c r="M23" i="2"/>
  <c r="L26" i="2"/>
  <c r="M26" i="2"/>
  <c r="L27" i="2"/>
  <c r="M27" i="2"/>
  <c r="L28" i="2"/>
  <c r="M28" i="2"/>
  <c r="L29" i="2"/>
  <c r="M29" i="2"/>
  <c r="L33" i="2"/>
  <c r="M33" i="2"/>
  <c r="L36" i="2"/>
  <c r="M36" i="2"/>
  <c r="L37" i="2"/>
  <c r="M37" i="2"/>
  <c r="L38" i="2"/>
  <c r="M38" i="2"/>
  <c r="L42" i="2"/>
  <c r="M42" i="2"/>
  <c r="L43" i="2"/>
  <c r="M43" i="2"/>
  <c r="L44" i="2"/>
  <c r="M44" i="2"/>
  <c r="L45" i="2"/>
  <c r="M45" i="2"/>
  <c r="L48" i="2"/>
  <c r="M48" i="2"/>
  <c r="L49" i="2"/>
  <c r="M49" i="2"/>
  <c r="L50" i="2"/>
  <c r="M50" i="2"/>
  <c r="L51" i="2"/>
  <c r="M51" i="2"/>
  <c r="L54" i="2"/>
  <c r="M54" i="2"/>
  <c r="L55" i="2"/>
  <c r="M55" i="2"/>
  <c r="L56" i="2"/>
  <c r="M56" i="2"/>
  <c r="L57" i="2"/>
  <c r="M57" i="2"/>
  <c r="L58" i="2"/>
  <c r="M58" i="2"/>
  <c r="L61" i="2"/>
  <c r="M61" i="2"/>
  <c r="L62" i="2"/>
  <c r="M62" i="2"/>
  <c r="L63" i="2"/>
  <c r="M63" i="2"/>
  <c r="L64" i="2"/>
  <c r="M64" i="2"/>
  <c r="L65" i="2"/>
  <c r="M65" i="2"/>
  <c r="L66" i="2"/>
  <c r="M66" i="2"/>
  <c r="L67" i="2"/>
  <c r="M67" i="2"/>
  <c r="L68" i="2"/>
  <c r="M68" i="2"/>
  <c r="L69" i="2"/>
  <c r="M69" i="2"/>
  <c r="L72" i="2"/>
  <c r="M72" i="2"/>
  <c r="L73" i="2"/>
  <c r="M73" i="2"/>
  <c r="L74" i="2"/>
  <c r="M74" i="2"/>
  <c r="L75" i="2"/>
  <c r="M75" i="2"/>
  <c r="L76" i="2"/>
  <c r="M76" i="2"/>
  <c r="L77" i="2"/>
  <c r="M77" i="2"/>
  <c r="L78" i="2"/>
  <c r="M78" i="2"/>
  <c r="L79" i="2"/>
  <c r="M79" i="2"/>
  <c r="L80" i="2"/>
  <c r="M80" i="2"/>
  <c r="L83" i="2"/>
  <c r="M83" i="2"/>
  <c r="L84" i="2"/>
  <c r="M84" i="2"/>
  <c r="L85" i="2"/>
  <c r="M85" i="2"/>
  <c r="L86" i="2"/>
  <c r="M86" i="2"/>
  <c r="L89" i="2"/>
  <c r="M89" i="2"/>
  <c r="L90" i="2"/>
  <c r="M90" i="2"/>
  <c r="L91" i="2"/>
  <c r="M91" i="2"/>
  <c r="L92" i="2"/>
  <c r="M92" i="2"/>
  <c r="L95" i="2"/>
  <c r="M95" i="2"/>
  <c r="L96" i="2"/>
  <c r="M96" i="2"/>
  <c r="L97" i="2"/>
  <c r="M97" i="2"/>
  <c r="L100" i="2"/>
  <c r="M100" i="2"/>
  <c r="L101" i="2"/>
  <c r="M101" i="2"/>
  <c r="L102" i="2"/>
  <c r="M102" i="2"/>
  <c r="L105" i="2"/>
  <c r="M105" i="2"/>
  <c r="L106" i="2"/>
  <c r="M106" i="2"/>
  <c r="L107" i="2"/>
  <c r="M107" i="2"/>
  <c r="K5" i="2"/>
  <c r="K8" i="2"/>
  <c r="K9" i="2"/>
  <c r="K11" i="2"/>
  <c r="K6" i="2"/>
  <c r="K7" i="2"/>
  <c r="K17" i="2"/>
  <c r="K18" i="2"/>
  <c r="K19" i="2"/>
  <c r="K20" i="2"/>
  <c r="K13" i="2"/>
  <c r="K14" i="2"/>
  <c r="K12" i="2"/>
  <c r="K10" i="2"/>
  <c r="K23" i="2"/>
  <c r="K26" i="2"/>
  <c r="K27" i="2"/>
  <c r="K28" i="2"/>
  <c r="K29" i="2"/>
  <c r="K33" i="2"/>
  <c r="K36" i="2"/>
  <c r="K37" i="2"/>
  <c r="K38" i="2"/>
  <c r="K42" i="2"/>
  <c r="K43" i="2"/>
  <c r="K44" i="2"/>
  <c r="K45" i="2"/>
  <c r="K48" i="2"/>
  <c r="K49" i="2"/>
  <c r="K50" i="2"/>
  <c r="K51" i="2"/>
  <c r="K54" i="2"/>
  <c r="K55" i="2"/>
  <c r="K56" i="2"/>
  <c r="K57" i="2"/>
  <c r="K58" i="2"/>
  <c r="K61" i="2"/>
  <c r="K62" i="2"/>
  <c r="K63" i="2"/>
  <c r="K64" i="2"/>
  <c r="K65" i="2"/>
  <c r="K66" i="2"/>
  <c r="K67" i="2"/>
  <c r="K68" i="2"/>
  <c r="K69" i="2"/>
  <c r="K72" i="2"/>
  <c r="K73" i="2"/>
  <c r="K74" i="2"/>
  <c r="K75" i="2"/>
  <c r="K76" i="2"/>
  <c r="K77" i="2"/>
  <c r="K78" i="2"/>
  <c r="K79" i="2"/>
  <c r="K80" i="2"/>
  <c r="K83" i="2"/>
  <c r="K84" i="2"/>
  <c r="K85" i="2"/>
  <c r="K86" i="2"/>
  <c r="K89" i="2"/>
  <c r="K90" i="2"/>
  <c r="K91" i="2"/>
  <c r="K92" i="2"/>
  <c r="K95" i="2"/>
  <c r="K96" i="2"/>
  <c r="K97" i="2"/>
  <c r="K100" i="2"/>
  <c r="K101" i="2"/>
  <c r="K102" i="2"/>
  <c r="K105" i="2"/>
  <c r="K106" i="2"/>
  <c r="K107" i="2"/>
  <c r="K4" i="2"/>
</calcChain>
</file>

<file path=xl/sharedStrings.xml><?xml version="1.0" encoding="utf-8"?>
<sst xmlns="http://schemas.openxmlformats.org/spreadsheetml/2006/main" count="332" uniqueCount="203">
  <si>
    <t>10.81.230.1</t>
  </si>
  <si>
    <t>10.52.230.2</t>
  </si>
  <si>
    <t>10.152.230.2</t>
  </si>
  <si>
    <t>10.25.230.1</t>
  </si>
  <si>
    <t>AV-Rm33-Konica601</t>
  </si>
  <si>
    <t>IP Address</t>
  </si>
  <si>
    <t>JEL-Lounge Konica751</t>
  </si>
  <si>
    <t>JS-Workroom-Konica601</t>
  </si>
  <si>
    <t>BIZHUB 3320</t>
  </si>
  <si>
    <t>NC-EnglishWorkroom-Konica751-2</t>
  </si>
  <si>
    <t>AV-Office-KonicaC451</t>
  </si>
  <si>
    <t>Color Pages Average Monthly Volume</t>
  </si>
  <si>
    <t>BIZHUB 751</t>
  </si>
  <si>
    <t>10.2.230.1</t>
  </si>
  <si>
    <t>CEC-Special Ed. Konica 421</t>
  </si>
  <si>
    <t>Description</t>
  </si>
  <si>
    <t>AV-Workroom-Konica751</t>
  </si>
  <si>
    <t>BIZHUB 601</t>
  </si>
  <si>
    <t>NV-2ndFloor-Workroom-Konica601</t>
  </si>
  <si>
    <t>10.60.230.2</t>
  </si>
  <si>
    <t>NC-EnglishWorkroom-Konica751-1</t>
  </si>
  <si>
    <t>10.70.230.1</t>
  </si>
  <si>
    <t>NV-RoomA22-Konica601</t>
  </si>
  <si>
    <t>KONICA-MINOLTA</t>
  </si>
  <si>
    <t>10.71.230.1</t>
  </si>
  <si>
    <t>10.90.230.2</t>
  </si>
  <si>
    <t>BIZHUB C552</t>
  </si>
  <si>
    <t>CEC-Student Programs-Konica421</t>
  </si>
  <si>
    <t>BROTHER</t>
  </si>
  <si>
    <t>TRANS-Konica421</t>
  </si>
  <si>
    <t>MFC-8950DW</t>
  </si>
  <si>
    <t>10.90.230.1</t>
  </si>
  <si>
    <t>GB-MediaCenter Konica 601</t>
  </si>
  <si>
    <t>NC--Science-Konica751-2</t>
  </si>
  <si>
    <t>CC-45Workroom-Konica601</t>
  </si>
  <si>
    <t>Total Pages Period Meter Difference</t>
  </si>
  <si>
    <t>10.52.230.1</t>
  </si>
  <si>
    <t>10.50.230.1</t>
  </si>
  <si>
    <t>BIZHUB PRO 950</t>
  </si>
  <si>
    <t>BIZHUB C754E</t>
  </si>
  <si>
    <t>NC-Workroom-751-1</t>
  </si>
  <si>
    <t>NC-EnglishWorkroom-Konica501</t>
  </si>
  <si>
    <t>10.111.230.2</t>
  </si>
  <si>
    <t>BIZHUB 501</t>
  </si>
  <si>
    <t>10.121.230.1</t>
  </si>
  <si>
    <t>10.60.230.1</t>
  </si>
  <si>
    <t>10.133.230.1</t>
  </si>
  <si>
    <t>10.90.230.3</t>
  </si>
  <si>
    <t>AdultEd-Office-Konica601</t>
  </si>
  <si>
    <t>NC-Guidance-Konica501</t>
  </si>
  <si>
    <t>10.151.230.2</t>
  </si>
  <si>
    <t>BIZHUB C451</t>
  </si>
  <si>
    <t>BIZHUB C652</t>
  </si>
  <si>
    <t>BIZHUB C452</t>
  </si>
  <si>
    <t>10.111.230.1</t>
  </si>
  <si>
    <t>10.130.230.3</t>
  </si>
  <si>
    <t>CEC-Curriculum Konica 421</t>
  </si>
  <si>
    <t>10.6.230.1</t>
  </si>
  <si>
    <t>NC-Main-Konica950PRO</t>
  </si>
  <si>
    <t>10.12.230.4</t>
  </si>
  <si>
    <t>10.40.230.103</t>
  </si>
  <si>
    <t>10.151.230.1</t>
  </si>
  <si>
    <t>10.4.230.2</t>
  </si>
  <si>
    <t>10.120.230.2</t>
  </si>
  <si>
    <t>JEL-Office Konica 751</t>
  </si>
  <si>
    <t>10.140.230.3</t>
  </si>
  <si>
    <t>CS 406ci</t>
  </si>
  <si>
    <t>BIZHUB PRO 1050</t>
  </si>
  <si>
    <t>MFC-8480DN</t>
  </si>
  <si>
    <t>HP</t>
  </si>
  <si>
    <t>10.30.230.2</t>
  </si>
  <si>
    <t>NC-Workroom-Konica1050e</t>
  </si>
  <si>
    <t>10.18.230.3</t>
  </si>
  <si>
    <t>10.40.230.10</t>
  </si>
  <si>
    <t>10.120.230.1</t>
  </si>
  <si>
    <t>10.130.230.1</t>
  </si>
  <si>
    <t>10.140.230.2</t>
  </si>
  <si>
    <t>10.12.230.3</t>
  </si>
  <si>
    <t>CEC-Operations KonicaC451</t>
  </si>
  <si>
    <t>10.150.230.2</t>
  </si>
  <si>
    <t>10.82.230.1</t>
  </si>
  <si>
    <t>10.30.230.1</t>
  </si>
  <si>
    <t>10.18.230.4</t>
  </si>
  <si>
    <t>NC-Science-Konica751-1</t>
  </si>
  <si>
    <t>BIZHUB C364</t>
  </si>
  <si>
    <t>10.156.230.1</t>
  </si>
  <si>
    <t>KYOCERA</t>
  </si>
  <si>
    <t>10.152.230.1</t>
  </si>
  <si>
    <t>10.150.230.1</t>
  </si>
  <si>
    <t>BIZHUB C360</t>
  </si>
  <si>
    <t>EW-LAB222-Konica601</t>
  </si>
  <si>
    <t>NC-Workroom-751-2</t>
  </si>
  <si>
    <t>CEC-Upstairs Workroom</t>
  </si>
  <si>
    <t>10.30.230.4</t>
  </si>
  <si>
    <t>BIZHUB PRESS 1052</t>
  </si>
  <si>
    <t>10.61.230.1</t>
  </si>
  <si>
    <t>BIZHUB 421</t>
  </si>
  <si>
    <t>10.40.230.1</t>
  </si>
  <si>
    <t>NC-PerformingArts-Konica501</t>
  </si>
  <si>
    <t>LaserJet M3035 MFP</t>
  </si>
  <si>
    <t>10.82.230.3</t>
  </si>
  <si>
    <t>Color Pages Period Meter Difference</t>
  </si>
  <si>
    <t>10.41.230.1</t>
  </si>
  <si>
    <t>10.39.230.1</t>
  </si>
  <si>
    <t>10.157.230.1</t>
  </si>
  <si>
    <t>10.4.230.1</t>
  </si>
  <si>
    <t>10.60.230.101</t>
  </si>
  <si>
    <t>10.110.230.1</t>
  </si>
  <si>
    <t>Total Pages Average Monthly Volume</t>
  </si>
  <si>
    <t>10.120.50.7</t>
  </si>
  <si>
    <t>10.40.230.2</t>
  </si>
  <si>
    <t>CC-Workroom-Konica751</t>
  </si>
  <si>
    <t>SM-Office Workroom Konica751</t>
  </si>
  <si>
    <t>Manufacturer</t>
  </si>
  <si>
    <t>Mono Pages Average Monthly Volume</t>
  </si>
  <si>
    <t>10.30.230.3</t>
  </si>
  <si>
    <t>NC-Athletics-Konica421</t>
  </si>
  <si>
    <t>10.140.230.1</t>
  </si>
  <si>
    <t>10.41.230.4</t>
  </si>
  <si>
    <t>10.22.230.2</t>
  </si>
  <si>
    <t>10.18.230.2</t>
  </si>
  <si>
    <t>NO-OfficeWorkroom-Konica751</t>
  </si>
  <si>
    <t>10.35.1.21</t>
  </si>
  <si>
    <t>Model</t>
  </si>
  <si>
    <t>10.3.230.1</t>
  </si>
  <si>
    <t>10.35.230.39</t>
  </si>
  <si>
    <t>CEC-Mailroom Konica 421</t>
  </si>
  <si>
    <t>10.22.230.1</t>
  </si>
  <si>
    <t>Mono Pages Period Meter Difference</t>
  </si>
  <si>
    <t>10.18.230.1</t>
  </si>
  <si>
    <t>ECOSYS M2035dn</t>
  </si>
  <si>
    <t>10.41.230.2</t>
  </si>
  <si>
    <t>10.40.230.3</t>
  </si>
  <si>
    <t>CEC-Business Services Konica 421</t>
  </si>
  <si>
    <t>NC-Sped-A111-Konica501</t>
  </si>
  <si>
    <t>10.140.230.4</t>
  </si>
  <si>
    <t>10.41.230.3</t>
  </si>
  <si>
    <t>B/W</t>
  </si>
  <si>
    <t>COLOR</t>
  </si>
  <si>
    <t>TOTAL</t>
  </si>
  <si>
    <t>HT-Color</t>
  </si>
  <si>
    <t>JEL-Office Color</t>
  </si>
  <si>
    <t>JEL-PRINTSHOP</t>
  </si>
  <si>
    <t>JS-Office-Konicac452</t>
  </si>
  <si>
    <t>SM-Workroom Konica601</t>
  </si>
  <si>
    <t>EW-Workroom-C552</t>
  </si>
  <si>
    <t>WL-Office-KonicaC652</t>
  </si>
  <si>
    <t>GB-OfficeWorkroom Konica601</t>
  </si>
  <si>
    <t>GB-OfficeWorkroom Konicac652</t>
  </si>
  <si>
    <t>NO-Ehall-Konicac652 (replaces C552)</t>
  </si>
  <si>
    <t>NO-Ehall-Konicac552 (replaced)</t>
  </si>
  <si>
    <t>CC-Workroom-Konicac652</t>
  </si>
  <si>
    <t>NC-Assistant Principal (Korn)</t>
  </si>
  <si>
    <t>NC-Office-Konicac451</t>
  </si>
  <si>
    <t>10.4.230.5</t>
  </si>
  <si>
    <t>FH-K12-Workroom Konica601</t>
  </si>
  <si>
    <t>FH-345Workrooom-Konica751</t>
  </si>
  <si>
    <t>CEC-Tech Kyocera 406ci</t>
  </si>
  <si>
    <t>FH-StaffLounge Konica C652</t>
  </si>
  <si>
    <t>CEC-Front Desk Copier</t>
  </si>
  <si>
    <t>SM-Office Brother MFC-8480dn</t>
  </si>
  <si>
    <t>JS-ComputerLab-Konica601</t>
  </si>
  <si>
    <t>WL-MC-Workroom-Konica501</t>
  </si>
  <si>
    <t>WL-MC-Workroom-Konica751</t>
  </si>
  <si>
    <t>WL-Office-Konica501</t>
  </si>
  <si>
    <t>WL-Reception Desk</t>
  </si>
  <si>
    <t>10.130.230.4</t>
  </si>
  <si>
    <t>BIZHUB 808</t>
  </si>
  <si>
    <t>10.156.230.2</t>
  </si>
  <si>
    <t>NV-Office Konica c658</t>
  </si>
  <si>
    <t>TN-Reception</t>
  </si>
  <si>
    <t>TN-Kyocera CS 406ci</t>
  </si>
  <si>
    <t>Adulted-Office Konica C754e</t>
  </si>
  <si>
    <t>NV-Workroom Konica751</t>
  </si>
  <si>
    <t>EW-Office Workroom-Konica751</t>
  </si>
  <si>
    <t>NV-2ndFloor Workroom Konica C451 (temp device??)</t>
  </si>
  <si>
    <t>SM-Office Workroom Konicac652 (Meter reset 10-2016)</t>
  </si>
  <si>
    <t>GB-Front Desk Copier</t>
  </si>
  <si>
    <t>AV-Front Desk Brother 8480dn</t>
  </si>
  <si>
    <t>FH-Front Desk Copier</t>
  </si>
  <si>
    <t>USB</t>
  </si>
  <si>
    <t>10.22.230.3</t>
  </si>
  <si>
    <t>10.18.230.5</t>
  </si>
  <si>
    <t>NC--Science-Konica808  (NEW)</t>
  </si>
  <si>
    <t>NC-EnglishWorkroom-Konica808  (NEW)</t>
  </si>
  <si>
    <t>EW Workroom-Konica 808  (NEW)</t>
  </si>
  <si>
    <t>JS-Front Desk (not used)</t>
  </si>
  <si>
    <t>Volume by location by device for 2016 Calendar year except where noted as new.  New describes devices placed in January 2-17.</t>
  </si>
  <si>
    <t>NORTH CENTRAL HIGH SCHOOL</t>
  </si>
  <si>
    <t>HILLTOP LEARNING CENTER</t>
  </si>
  <si>
    <t>J. EVERETT LIGHT CAREER CENTER</t>
  </si>
  <si>
    <t>TRANSPORTATION CENTER</t>
  </si>
  <si>
    <t>JOHN STRANGE ELEMENTARY SCHOOL</t>
  </si>
  <si>
    <t>SPRING MILL ELEMENTARY SCHOOL</t>
  </si>
  <si>
    <t>EASTWOOD MIDDLE SCHOOL</t>
  </si>
  <si>
    <t>WESTLANE MIDDLE SCHOOL</t>
  </si>
  <si>
    <t xml:space="preserve">NORTHVIEW MIDDLE SCHOOL </t>
  </si>
  <si>
    <t>COMMUNITY AND EDUCATION CENTER</t>
  </si>
  <si>
    <t>GREENBRIAR ELEMENTARY SCHOOL</t>
  </si>
  <si>
    <t>ALLISONVILLE ELEMENTARY SCHOOL</t>
  </si>
  <si>
    <t>NORA ELEMENTARY SCHOOL</t>
  </si>
  <si>
    <t>CROOKED CREEK ELEMENTARY SCHOOL</t>
  </si>
  <si>
    <t>FOXHILL ELEMENTARY SCHOOL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</si>
</sst>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/d/yyyy\ h:mm\ AM/PM;@"/>
  </numFmts>
  <fonts count="24" x14ac:knownFonts="1"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u/>
      <sz val="10"/>
      <color indexed="36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sz val="11"/>
      <color indexed="2"/>
      <name val="Calibri"/>
      <family val="2"/>
    </font>
    <font>
      <sz val="11"/>
      <color rgb="FF9C0006"/>
      <name val="Calibri"/>
      <family val="2"/>
    </font>
    <font>
      <b/>
      <sz val="11"/>
      <color rgb="FFFA7D00"/>
      <name val="Calibri"/>
      <family val="2"/>
    </font>
    <font>
      <i/>
      <sz val="11"/>
      <color rgb="FF7F7F7F"/>
      <name val="Calibri"/>
      <family val="2"/>
    </font>
    <font>
      <sz val="11"/>
      <color rgb="FF006100"/>
      <name val="Calibri"/>
      <family val="2"/>
    </font>
    <font>
      <b/>
      <sz val="15"/>
      <color theme="3"/>
      <name val="Calibri"/>
      <family val="2"/>
    </font>
    <font>
      <b/>
      <sz val="13"/>
      <color theme="3"/>
      <name val="Calibri"/>
      <family val="2"/>
    </font>
    <font>
      <b/>
      <sz val="11"/>
      <color theme="3"/>
      <name val="Calibri"/>
      <family val="2"/>
    </font>
    <font>
      <sz val="11"/>
      <color rgb="FF3F3F76"/>
      <name val="Calibri"/>
      <family val="2"/>
    </font>
    <font>
      <sz val="11"/>
      <color rgb="FFFA7D00"/>
      <name val="Calibri"/>
      <family val="2"/>
    </font>
    <font>
      <sz val="11"/>
      <color rgb="FF9C6500"/>
      <name val="Calibri"/>
      <family val="2"/>
    </font>
    <font>
      <b/>
      <sz val="11"/>
      <color rgb="FF3F3F3F"/>
      <name val="Calibri"/>
      <family val="2"/>
    </font>
    <font>
      <b/>
      <sz val="18"/>
      <color theme="3"/>
      <name val="Cambria"/>
      <family val="2"/>
    </font>
    <font>
      <sz val="10"/>
      <name val="Arial"/>
      <family val="2"/>
    </font>
    <font>
      <b/>
      <sz val="1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theme="4" tint="0.79995117038483843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</fills>
  <borders count="12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4506668294322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/>
      <bottom/>
      <diagonal/>
    </border>
  </borders>
  <cellStyleXfs count="49">
    <xf numFmtId="0" fontId="0" fillId="0" borderId="0"/>
    <xf numFmtId="0" fontId="5" fillId="2" borderId="0"/>
    <xf numFmtId="0" fontId="5" fillId="3" borderId="0"/>
    <xf numFmtId="0" fontId="5" fillId="4" borderId="0"/>
    <xf numFmtId="0" fontId="5" fillId="5" borderId="0"/>
    <xf numFmtId="0" fontId="5" fillId="6" borderId="0"/>
    <xf numFmtId="0" fontId="5" fillId="7" borderId="0"/>
    <xf numFmtId="0" fontId="5" fillId="8" borderId="0"/>
    <xf numFmtId="0" fontId="5" fillId="9" borderId="0"/>
    <xf numFmtId="0" fontId="5" fillId="10" borderId="0"/>
    <xf numFmtId="0" fontId="5" fillId="11" borderId="0"/>
    <xf numFmtId="0" fontId="5" fillId="12" borderId="0"/>
    <xf numFmtId="0" fontId="5" fillId="13" borderId="0"/>
    <xf numFmtId="0" fontId="6" fillId="14" borderId="0"/>
    <xf numFmtId="0" fontId="6" fillId="15" borderId="0"/>
    <xf numFmtId="0" fontId="6" fillId="16" borderId="0"/>
    <xf numFmtId="0" fontId="6" fillId="17" borderId="0"/>
    <xf numFmtId="0" fontId="6" fillId="18" borderId="0"/>
    <xf numFmtId="0" fontId="6" fillId="19" borderId="0"/>
    <xf numFmtId="0" fontId="6" fillId="20" borderId="0"/>
    <xf numFmtId="0" fontId="6" fillId="21" borderId="0"/>
    <xf numFmtId="0" fontId="6" fillId="22" borderId="0"/>
    <xf numFmtId="0" fontId="6" fillId="23" borderId="0"/>
    <xf numFmtId="0" fontId="6" fillId="24" borderId="0"/>
    <xf numFmtId="0" fontId="6" fillId="25" borderId="0"/>
    <xf numFmtId="0" fontId="10" fillId="26" borderId="0"/>
    <xf numFmtId="0" fontId="11" fillId="27" borderId="1"/>
    <xf numFmtId="0" fontId="7" fillId="28" borderId="2"/>
    <xf numFmtId="43" fontId="22" fillId="0" borderId="0"/>
    <xf numFmtId="41" fontId="22" fillId="0" borderId="0"/>
    <xf numFmtId="44" fontId="22" fillId="0" borderId="0"/>
    <xf numFmtId="42" fontId="22" fillId="0" borderId="0"/>
    <xf numFmtId="0" fontId="12" fillId="0" borderId="0"/>
    <xf numFmtId="0" fontId="4" fillId="0" borderId="0"/>
    <xf numFmtId="0" fontId="13" fillId="29" borderId="0"/>
    <xf numFmtId="0" fontId="14" fillId="0" borderId="3"/>
    <xf numFmtId="0" fontId="15" fillId="0" borderId="4"/>
    <xf numFmtId="0" fontId="16" fillId="0" borderId="5"/>
    <xf numFmtId="0" fontId="16" fillId="0" borderId="0"/>
    <xf numFmtId="0" fontId="3" fillId="0" borderId="0"/>
    <xf numFmtId="0" fontId="17" fillId="30" borderId="1"/>
    <xf numFmtId="0" fontId="18" fillId="0" borderId="6"/>
    <xf numFmtId="0" fontId="19" fillId="31" borderId="0"/>
    <xf numFmtId="0" fontId="22" fillId="32" borderId="7"/>
    <xf numFmtId="0" fontId="20" fillId="27" borderId="8"/>
    <xf numFmtId="9" fontId="22" fillId="0" borderId="0"/>
    <xf numFmtId="0" fontId="21" fillId="0" borderId="0"/>
    <xf numFmtId="0" fontId="8" fillId="0" borderId="9"/>
    <xf numFmtId="0" fontId="9" fillId="0" borderId="0"/>
  </cellStyleXfs>
  <cellXfs count="27">
    <xf numFmtId="0" fontId="0" fillId="0" borderId="0" xfId="0"/>
    <xf numFmtId="164" fontId="2" fillId="0" borderId="0" xfId="0" applyNumberFormat="1" applyFont="1" applyBorder="1" applyAlignment="1"/>
    <xf numFmtId="0" fontId="1" fillId="0" borderId="0" xfId="0" applyFont="1" applyFill="1"/>
    <xf numFmtId="0" fontId="2" fillId="0" borderId="0" xfId="0" applyFont="1" applyBorder="1"/>
    <xf numFmtId="0" fontId="2" fillId="0" borderId="10" xfId="0" applyFont="1" applyBorder="1"/>
    <xf numFmtId="0" fontId="1" fillId="33" borderId="0" xfId="0" applyFont="1" applyFill="1" applyAlignment="1"/>
    <xf numFmtId="0" fontId="1" fillId="33" borderId="0" xfId="0" applyFont="1" applyFill="1"/>
    <xf numFmtId="0" fontId="1" fillId="33" borderId="0" xfId="0" applyFont="1" applyFill="1" applyAlignment="1">
      <alignment wrapText="1"/>
    </xf>
    <xf numFmtId="0" fontId="2" fillId="32" borderId="10" xfId="0" applyNumberFormat="1" applyFont="1" applyFill="1" applyBorder="1"/>
    <xf numFmtId="0" fontId="2" fillId="0" borderId="10" xfId="0" applyNumberFormat="1" applyFont="1" applyBorder="1"/>
    <xf numFmtId="0" fontId="2" fillId="0" borderId="10" xfId="0" applyNumberFormat="1" applyFont="1" applyBorder="1" applyAlignment="1"/>
    <xf numFmtId="164" fontId="2" fillId="0" borderId="10" xfId="0" applyNumberFormat="1" applyFont="1" applyBorder="1" applyAlignment="1"/>
    <xf numFmtId="0" fontId="23" fillId="0" borderId="0" xfId="0" applyFont="1"/>
    <xf numFmtId="0" fontId="0" fillId="0" borderId="0" xfId="0" applyAlignment="1">
      <alignment horizontal="center"/>
    </xf>
    <xf numFmtId="0" fontId="2" fillId="32" borderId="11" xfId="0" applyNumberFormat="1" applyFont="1" applyFill="1" applyBorder="1"/>
    <xf numFmtId="0" fontId="2" fillId="0" borderId="11" xfId="0" applyFont="1" applyFill="1" applyBorder="1"/>
    <xf numFmtId="0" fontId="2" fillId="0" borderId="10" xfId="0" applyNumberFormat="1" applyFont="1" applyFill="1" applyBorder="1"/>
    <xf numFmtId="1" fontId="1" fillId="33" borderId="0" xfId="0" applyNumberFormat="1" applyFont="1" applyFill="1" applyAlignment="1">
      <alignment wrapText="1"/>
    </xf>
    <xf numFmtId="1" fontId="2" fillId="0" borderId="10" xfId="0" applyNumberFormat="1" applyFont="1" applyBorder="1" applyAlignment="1"/>
    <xf numFmtId="1" fontId="0" fillId="0" borderId="0" xfId="0" applyNumberFormat="1"/>
    <xf numFmtId="0" fontId="0" fillId="0" borderId="0" xfId="0" applyFill="1" applyAlignment="1">
      <alignment horizontal="center"/>
    </xf>
    <xf numFmtId="0" fontId="1" fillId="0" borderId="0" xfId="0" applyFont="1" applyFill="1" applyAlignment="1"/>
    <xf numFmtId="0" fontId="1" fillId="0" borderId="0" xfId="0" applyFont="1" applyFill="1" applyAlignment="1">
      <alignment wrapText="1"/>
    </xf>
    <xf numFmtId="1" fontId="1" fillId="0" borderId="0" xfId="0" applyNumberFormat="1" applyFont="1" applyFill="1" applyAlignment="1">
      <alignment wrapText="1"/>
    </xf>
    <xf numFmtId="0" fontId="0" fillId="0" borderId="0" xfId="0" applyFill="1"/>
    <xf numFmtId="0" fontId="1" fillId="0" borderId="10" xfId="0" applyNumberFormat="1" applyFont="1" applyFill="1" applyBorder="1"/>
    <xf numFmtId="0" fontId="23" fillId="0" borderId="0" xfId="0" applyFont="1" applyAlignment="1">
      <alignment horizontal="left"/>
    </xf>
  </cellXfs>
  <cellStyles count="49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Comma" xfId="28"/>
    <cellStyle name="Comma [0]" xfId="29"/>
    <cellStyle name="Currency" xfId="30"/>
    <cellStyle name="Currency [0]" xfId="31"/>
    <cellStyle name="Explanatory Text" xfId="32"/>
    <cellStyle name="Followed Hyperlink" xfId="33"/>
    <cellStyle name="Good" xfId="34"/>
    <cellStyle name="Heading 1" xfId="35"/>
    <cellStyle name="Heading 2" xfId="36"/>
    <cellStyle name="Heading 3" xfId="37"/>
    <cellStyle name="Heading 4" xfId="38"/>
    <cellStyle name="Hyperlink" xfId="39"/>
    <cellStyle name="Input" xfId="40"/>
    <cellStyle name="Linked Cell" xfId="41"/>
    <cellStyle name="Neutral" xfId="42"/>
    <cellStyle name="Normal" xfId="0" builtinId="0"/>
    <cellStyle name="Note" xfId="43"/>
    <cellStyle name="Output" xfId="44"/>
    <cellStyle name="Percent" xfId="45"/>
    <cellStyle name="Title" xfId="46"/>
    <cellStyle name="Total" xfId="47"/>
    <cellStyle name="Warning Text" xfId="48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?? ??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?? ??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0"/>
  <sheetViews>
    <sheetView tabSelected="1" workbookViewId="0">
      <selection sqref="A1:M1"/>
    </sheetView>
  </sheetViews>
  <sheetFormatPr defaultRowHeight="12.75" x14ac:dyDescent="0.2"/>
  <cols>
    <col min="1" max="1" width="9.140625" style="13"/>
    <col min="2" max="2" width="39.42578125" bestFit="1" customWidth="1"/>
    <col min="3" max="3" width="3.28515625" customWidth="1"/>
    <col min="4" max="4" width="10.85546875" bestFit="1" customWidth="1"/>
    <col min="8" max="8" width="13.7109375" bestFit="1" customWidth="1"/>
    <col min="9" max="9" width="15.42578125" bestFit="1" customWidth="1"/>
    <col min="10" max="10" width="2.85546875" customWidth="1"/>
    <col min="11" max="12" width="9.140625" style="19"/>
    <col min="13" max="13" width="13.85546875" style="19" bestFit="1" customWidth="1"/>
    <col min="17" max="17" width="15.85546875" bestFit="1" customWidth="1"/>
  </cols>
  <sheetData>
    <row r="1" spans="1:13" x14ac:dyDescent="0.2">
      <c r="A1" s="26" t="s">
        <v>187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</row>
    <row r="2" spans="1:13" ht="56.25" x14ac:dyDescent="0.2">
      <c r="B2" s="5" t="s">
        <v>15</v>
      </c>
      <c r="C2" s="6"/>
      <c r="D2" s="7" t="s">
        <v>5</v>
      </c>
      <c r="E2" s="7" t="s">
        <v>35</v>
      </c>
      <c r="F2" s="7" t="s">
        <v>128</v>
      </c>
      <c r="G2" s="7" t="s">
        <v>101</v>
      </c>
      <c r="H2" s="7" t="s">
        <v>113</v>
      </c>
      <c r="I2" s="7" t="s">
        <v>123</v>
      </c>
      <c r="J2" s="7"/>
      <c r="K2" s="17" t="s">
        <v>108</v>
      </c>
      <c r="L2" s="17" t="s">
        <v>114</v>
      </c>
      <c r="M2" s="17" t="s">
        <v>11</v>
      </c>
    </row>
    <row r="3" spans="1:13" s="24" customFormat="1" x14ac:dyDescent="0.2">
      <c r="A3" s="20"/>
      <c r="B3" s="21" t="s">
        <v>188</v>
      </c>
      <c r="C3" s="2"/>
      <c r="D3" s="22"/>
      <c r="E3" s="22"/>
      <c r="F3" s="22"/>
      <c r="G3" s="22"/>
      <c r="H3" s="22"/>
      <c r="I3" s="22"/>
      <c r="J3" s="22"/>
      <c r="K3" s="23"/>
      <c r="L3" s="23"/>
      <c r="M3" s="23"/>
    </row>
    <row r="4" spans="1:13" x14ac:dyDescent="0.2">
      <c r="A4" s="13">
        <v>1</v>
      </c>
      <c r="B4" s="8" t="s">
        <v>134</v>
      </c>
      <c r="C4" s="4"/>
      <c r="D4" s="4" t="s">
        <v>13</v>
      </c>
      <c r="E4" s="4">
        <v>319629</v>
      </c>
      <c r="F4" s="9">
        <v>319629</v>
      </c>
      <c r="G4" s="4">
        <v>0</v>
      </c>
      <c r="H4" s="4" t="s">
        <v>23</v>
      </c>
      <c r="I4" s="4" t="s">
        <v>43</v>
      </c>
      <c r="J4" s="4"/>
      <c r="K4" s="18">
        <f>(E4/12)</f>
        <v>26635.75</v>
      </c>
      <c r="L4" s="18">
        <f t="shared" ref="L4:M20" si="0">(F4/12)</f>
        <v>26635.75</v>
      </c>
      <c r="M4" s="18">
        <f t="shared" si="0"/>
        <v>0</v>
      </c>
    </row>
    <row r="5" spans="1:13" x14ac:dyDescent="0.2">
      <c r="A5" s="13">
        <v>2</v>
      </c>
      <c r="B5" s="8" t="s">
        <v>49</v>
      </c>
      <c r="C5" s="4"/>
      <c r="D5" s="4" t="s">
        <v>124</v>
      </c>
      <c r="E5" s="4">
        <v>100633</v>
      </c>
      <c r="F5" s="9">
        <v>100633</v>
      </c>
      <c r="G5" s="4">
        <v>0</v>
      </c>
      <c r="H5" s="4" t="s">
        <v>23</v>
      </c>
      <c r="I5" s="4" t="s">
        <v>43</v>
      </c>
      <c r="J5" s="4"/>
      <c r="K5" s="18">
        <f t="shared" ref="K5:K69" si="1">(E5/12)</f>
        <v>8386.0833333333339</v>
      </c>
      <c r="L5" s="18">
        <f t="shared" si="0"/>
        <v>8386.0833333333339</v>
      </c>
      <c r="M5" s="18">
        <f t="shared" si="0"/>
        <v>0</v>
      </c>
    </row>
    <row r="6" spans="1:13" x14ac:dyDescent="0.2">
      <c r="A6" s="13">
        <v>3</v>
      </c>
      <c r="B6" s="8" t="s">
        <v>40</v>
      </c>
      <c r="C6" s="4"/>
      <c r="D6" s="4" t="s">
        <v>77</v>
      </c>
      <c r="E6" s="4">
        <v>982820</v>
      </c>
      <c r="F6" s="9">
        <v>982820</v>
      </c>
      <c r="G6" s="4">
        <v>0</v>
      </c>
      <c r="H6" s="4" t="s">
        <v>23</v>
      </c>
      <c r="I6" s="4" t="s">
        <v>12</v>
      </c>
      <c r="J6" s="4"/>
      <c r="K6" s="18">
        <f t="shared" ref="K6:M7" si="2">(E6/12)</f>
        <v>81901.666666666672</v>
      </c>
      <c r="L6" s="18">
        <f t="shared" si="2"/>
        <v>81901.666666666672</v>
      </c>
      <c r="M6" s="18">
        <f t="shared" si="2"/>
        <v>0</v>
      </c>
    </row>
    <row r="7" spans="1:13" x14ac:dyDescent="0.2">
      <c r="A7" s="13">
        <v>4</v>
      </c>
      <c r="B7" s="8" t="s">
        <v>91</v>
      </c>
      <c r="C7" s="4"/>
      <c r="D7" s="4" t="s">
        <v>59</v>
      </c>
      <c r="E7" s="4">
        <v>1176012</v>
      </c>
      <c r="F7" s="9">
        <v>1176012</v>
      </c>
      <c r="G7" s="4">
        <v>0</v>
      </c>
      <c r="H7" s="4" t="s">
        <v>23</v>
      </c>
      <c r="I7" s="4" t="s">
        <v>12</v>
      </c>
      <c r="J7" s="4"/>
      <c r="K7" s="18">
        <f t="shared" si="2"/>
        <v>98001</v>
      </c>
      <c r="L7" s="18">
        <f t="shared" si="2"/>
        <v>98001</v>
      </c>
      <c r="M7" s="18">
        <f t="shared" si="2"/>
        <v>0</v>
      </c>
    </row>
    <row r="8" spans="1:13" x14ac:dyDescent="0.2">
      <c r="A8" s="13">
        <v>5</v>
      </c>
      <c r="B8" s="8" t="s">
        <v>71</v>
      </c>
      <c r="C8" s="4"/>
      <c r="D8" s="4" t="s">
        <v>105</v>
      </c>
      <c r="E8" s="4">
        <v>1894133</v>
      </c>
      <c r="F8" s="9">
        <v>1894133</v>
      </c>
      <c r="G8" s="4">
        <v>0</v>
      </c>
      <c r="H8" s="4" t="s">
        <v>23</v>
      </c>
      <c r="I8" s="4" t="s">
        <v>67</v>
      </c>
      <c r="J8" s="4"/>
      <c r="K8" s="18">
        <f t="shared" si="1"/>
        <v>157844.41666666666</v>
      </c>
      <c r="L8" s="18">
        <f t="shared" si="0"/>
        <v>157844.41666666666</v>
      </c>
      <c r="M8" s="18">
        <f t="shared" si="0"/>
        <v>0</v>
      </c>
    </row>
    <row r="9" spans="1:13" x14ac:dyDescent="0.2">
      <c r="A9" s="13">
        <v>6</v>
      </c>
      <c r="B9" s="8" t="s">
        <v>58</v>
      </c>
      <c r="C9" s="4"/>
      <c r="D9" s="4" t="s">
        <v>62</v>
      </c>
      <c r="E9" s="4">
        <v>1281503</v>
      </c>
      <c r="F9" s="9">
        <v>1281503</v>
      </c>
      <c r="G9" s="4">
        <v>0</v>
      </c>
      <c r="H9" s="4" t="s">
        <v>23</v>
      </c>
      <c r="I9" s="4" t="s">
        <v>38</v>
      </c>
      <c r="J9" s="4"/>
      <c r="K9" s="18">
        <f t="shared" si="1"/>
        <v>106791.91666666667</v>
      </c>
      <c r="L9" s="18">
        <f t="shared" si="0"/>
        <v>106791.91666666667</v>
      </c>
      <c r="M9" s="18">
        <f t="shared" si="0"/>
        <v>0</v>
      </c>
    </row>
    <row r="10" spans="1:13" x14ac:dyDescent="0.2">
      <c r="A10" s="13">
        <v>7</v>
      </c>
      <c r="B10" s="8" t="s">
        <v>153</v>
      </c>
      <c r="C10" s="4"/>
      <c r="D10" s="4" t="s">
        <v>154</v>
      </c>
      <c r="E10" s="4"/>
      <c r="F10" s="9"/>
      <c r="G10" s="4"/>
      <c r="H10" s="4"/>
      <c r="I10" s="4"/>
      <c r="J10" s="4"/>
      <c r="K10" s="18">
        <f>(E10/12)</f>
        <v>0</v>
      </c>
      <c r="L10" s="18">
        <f>(F10/12)</f>
        <v>0</v>
      </c>
      <c r="M10" s="18">
        <f>(G10/12)</f>
        <v>0</v>
      </c>
    </row>
    <row r="11" spans="1:13" x14ac:dyDescent="0.2">
      <c r="A11" s="13">
        <v>8</v>
      </c>
      <c r="B11" s="8" t="s">
        <v>98</v>
      </c>
      <c r="C11" s="4"/>
      <c r="D11" s="4" t="s">
        <v>57</v>
      </c>
      <c r="E11" s="4">
        <v>117181</v>
      </c>
      <c r="F11" s="9">
        <v>117181</v>
      </c>
      <c r="G11" s="4">
        <v>0</v>
      </c>
      <c r="H11" s="4" t="s">
        <v>23</v>
      </c>
      <c r="I11" s="4" t="s">
        <v>43</v>
      </c>
      <c r="J11" s="4"/>
      <c r="K11" s="18">
        <f t="shared" si="1"/>
        <v>9765.0833333333339</v>
      </c>
      <c r="L11" s="18">
        <f t="shared" si="0"/>
        <v>9765.0833333333339</v>
      </c>
      <c r="M11" s="18">
        <f t="shared" si="0"/>
        <v>0</v>
      </c>
    </row>
    <row r="12" spans="1:13" x14ac:dyDescent="0.2">
      <c r="A12" s="13">
        <v>9</v>
      </c>
      <c r="B12" s="8" t="s">
        <v>116</v>
      </c>
      <c r="C12" s="4"/>
      <c r="D12" s="4" t="s">
        <v>3</v>
      </c>
      <c r="E12" s="4">
        <v>100325</v>
      </c>
      <c r="F12" s="9">
        <v>100325</v>
      </c>
      <c r="G12" s="4">
        <v>0</v>
      </c>
      <c r="H12" s="4" t="s">
        <v>23</v>
      </c>
      <c r="I12" s="4" t="s">
        <v>96</v>
      </c>
      <c r="J12" s="4"/>
      <c r="K12" s="18">
        <f t="shared" ref="K12:M14" si="3">(E12/12)</f>
        <v>8360.4166666666661</v>
      </c>
      <c r="L12" s="18">
        <f t="shared" si="3"/>
        <v>8360.4166666666661</v>
      </c>
      <c r="M12" s="18">
        <f t="shared" si="3"/>
        <v>0</v>
      </c>
    </row>
    <row r="13" spans="1:13" x14ac:dyDescent="0.2">
      <c r="A13" s="13">
        <v>10</v>
      </c>
      <c r="B13" s="8" t="s">
        <v>83</v>
      </c>
      <c r="C13" s="4"/>
      <c r="D13" s="4" t="s">
        <v>127</v>
      </c>
      <c r="E13" s="4">
        <v>1111973</v>
      </c>
      <c r="F13" s="9">
        <v>1111973</v>
      </c>
      <c r="G13" s="4">
        <v>0</v>
      </c>
      <c r="H13" s="4" t="s">
        <v>23</v>
      </c>
      <c r="I13" s="4" t="s">
        <v>12</v>
      </c>
      <c r="J13" s="4"/>
      <c r="K13" s="18">
        <f t="shared" si="3"/>
        <v>92664.416666666672</v>
      </c>
      <c r="L13" s="18">
        <f t="shared" si="3"/>
        <v>92664.416666666672</v>
      </c>
      <c r="M13" s="18">
        <f t="shared" si="3"/>
        <v>0</v>
      </c>
    </row>
    <row r="14" spans="1:13" x14ac:dyDescent="0.2">
      <c r="A14" s="13">
        <v>11</v>
      </c>
      <c r="B14" s="8" t="s">
        <v>33</v>
      </c>
      <c r="C14" s="4"/>
      <c r="D14" s="4" t="s">
        <v>119</v>
      </c>
      <c r="E14" s="4">
        <v>877244</v>
      </c>
      <c r="F14" s="9">
        <v>877244</v>
      </c>
      <c r="G14" s="4">
        <v>0</v>
      </c>
      <c r="H14" s="4" t="s">
        <v>23</v>
      </c>
      <c r="I14" s="4" t="s">
        <v>12</v>
      </c>
      <c r="J14" s="4"/>
      <c r="K14" s="18">
        <f t="shared" si="3"/>
        <v>73103.666666666672</v>
      </c>
      <c r="L14" s="18">
        <f t="shared" si="3"/>
        <v>73103.666666666672</v>
      </c>
      <c r="M14" s="18">
        <f t="shared" si="3"/>
        <v>0</v>
      </c>
    </row>
    <row r="15" spans="1:13" x14ac:dyDescent="0.2">
      <c r="A15" s="13">
        <v>12</v>
      </c>
      <c r="B15" s="8" t="s">
        <v>183</v>
      </c>
      <c r="C15" s="4"/>
      <c r="D15" s="4" t="s">
        <v>181</v>
      </c>
      <c r="E15" s="4">
        <v>176740</v>
      </c>
      <c r="F15" s="9">
        <v>176740</v>
      </c>
      <c r="G15" s="4">
        <v>0</v>
      </c>
      <c r="H15" s="4" t="s">
        <v>23</v>
      </c>
      <c r="I15" s="4" t="s">
        <v>167</v>
      </c>
      <c r="J15" s="4"/>
      <c r="K15" s="10">
        <v>195676</v>
      </c>
      <c r="L15" s="10">
        <v>195676</v>
      </c>
      <c r="M15" s="10">
        <v>0</v>
      </c>
    </row>
    <row r="16" spans="1:13" x14ac:dyDescent="0.2">
      <c r="A16" s="13">
        <v>13</v>
      </c>
      <c r="B16" s="8" t="s">
        <v>184</v>
      </c>
      <c r="C16" s="4"/>
      <c r="D16" s="4" t="s">
        <v>182</v>
      </c>
      <c r="E16" s="4">
        <v>5714</v>
      </c>
      <c r="F16" s="9">
        <v>5714</v>
      </c>
      <c r="G16" s="4">
        <v>0</v>
      </c>
      <c r="H16" s="4" t="s">
        <v>23</v>
      </c>
      <c r="I16" s="4" t="s">
        <v>167</v>
      </c>
      <c r="J16" s="4"/>
      <c r="K16" s="10">
        <v>35427</v>
      </c>
      <c r="L16" s="10">
        <v>35427</v>
      </c>
      <c r="M16" s="10">
        <v>0</v>
      </c>
    </row>
    <row r="17" spans="1:13" x14ac:dyDescent="0.2">
      <c r="A17" s="13">
        <v>14</v>
      </c>
      <c r="B17" s="8" t="s">
        <v>20</v>
      </c>
      <c r="C17" s="4"/>
      <c r="D17" s="4" t="s">
        <v>129</v>
      </c>
      <c r="E17" s="4">
        <v>752139</v>
      </c>
      <c r="F17" s="9">
        <v>752139</v>
      </c>
      <c r="G17" s="4">
        <v>0</v>
      </c>
      <c r="H17" s="4" t="s">
        <v>23</v>
      </c>
      <c r="I17" s="4" t="s">
        <v>12</v>
      </c>
      <c r="J17" s="4"/>
      <c r="K17" s="18">
        <f t="shared" ref="K17:M18" si="4">(E17/12)</f>
        <v>62678.25</v>
      </c>
      <c r="L17" s="18">
        <f t="shared" si="4"/>
        <v>62678.25</v>
      </c>
      <c r="M17" s="18">
        <f t="shared" si="4"/>
        <v>0</v>
      </c>
    </row>
    <row r="18" spans="1:13" x14ac:dyDescent="0.2">
      <c r="A18" s="13">
        <v>15</v>
      </c>
      <c r="B18" s="8" t="s">
        <v>9</v>
      </c>
      <c r="C18" s="4"/>
      <c r="D18" s="4" t="s">
        <v>120</v>
      </c>
      <c r="E18" s="4">
        <v>790314</v>
      </c>
      <c r="F18" s="9">
        <v>790314</v>
      </c>
      <c r="G18" s="4">
        <v>0</v>
      </c>
      <c r="H18" s="4" t="s">
        <v>23</v>
      </c>
      <c r="I18" s="4" t="s">
        <v>12</v>
      </c>
      <c r="J18" s="4"/>
      <c r="K18" s="18">
        <f t="shared" si="4"/>
        <v>65859.5</v>
      </c>
      <c r="L18" s="18">
        <f t="shared" si="4"/>
        <v>65859.5</v>
      </c>
      <c r="M18" s="18">
        <f t="shared" si="4"/>
        <v>0</v>
      </c>
    </row>
    <row r="19" spans="1:13" x14ac:dyDescent="0.2">
      <c r="A19" s="13">
        <v>16</v>
      </c>
      <c r="B19" s="8" t="s">
        <v>41</v>
      </c>
      <c r="C19" s="4"/>
      <c r="D19" s="4" t="s">
        <v>72</v>
      </c>
      <c r="E19" s="4">
        <v>296058</v>
      </c>
      <c r="F19" s="9">
        <v>296058</v>
      </c>
      <c r="G19" s="4">
        <v>0</v>
      </c>
      <c r="H19" s="4" t="s">
        <v>23</v>
      </c>
      <c r="I19" s="4" t="s">
        <v>43</v>
      </c>
      <c r="J19" s="4"/>
      <c r="K19" s="18">
        <f t="shared" si="1"/>
        <v>24671.5</v>
      </c>
      <c r="L19" s="18">
        <f t="shared" si="0"/>
        <v>24671.5</v>
      </c>
      <c r="M19" s="18">
        <f t="shared" si="0"/>
        <v>0</v>
      </c>
    </row>
    <row r="20" spans="1:13" x14ac:dyDescent="0.2">
      <c r="A20" s="13">
        <v>17</v>
      </c>
      <c r="B20" s="8" t="s">
        <v>152</v>
      </c>
      <c r="C20" s="4"/>
      <c r="D20" s="4" t="s">
        <v>82</v>
      </c>
      <c r="E20" s="4">
        <v>22854</v>
      </c>
      <c r="F20" s="9">
        <v>22854</v>
      </c>
      <c r="G20" s="4">
        <v>0</v>
      </c>
      <c r="H20" s="4" t="s">
        <v>69</v>
      </c>
      <c r="I20" s="4" t="s">
        <v>99</v>
      </c>
      <c r="J20" s="4"/>
      <c r="K20" s="18">
        <f t="shared" si="1"/>
        <v>1904.5</v>
      </c>
      <c r="L20" s="18">
        <f t="shared" si="0"/>
        <v>1904.5</v>
      </c>
      <c r="M20" s="18">
        <f t="shared" si="0"/>
        <v>0</v>
      </c>
    </row>
    <row r="21" spans="1:13" x14ac:dyDescent="0.2">
      <c r="B21" s="16"/>
      <c r="C21" s="4"/>
      <c r="D21" s="4"/>
      <c r="E21" s="4"/>
      <c r="F21" s="9"/>
      <c r="G21" s="4"/>
      <c r="H21" s="4"/>
      <c r="I21" s="4"/>
      <c r="J21" s="4"/>
      <c r="K21" s="18"/>
      <c r="L21" s="18"/>
      <c r="M21" s="18"/>
    </row>
    <row r="22" spans="1:13" x14ac:dyDescent="0.2">
      <c r="B22" s="25" t="s">
        <v>189</v>
      </c>
      <c r="C22" s="4"/>
      <c r="D22" s="4"/>
      <c r="E22" s="4"/>
      <c r="F22" s="9"/>
      <c r="G22" s="4"/>
      <c r="H22" s="4"/>
      <c r="I22" s="4"/>
      <c r="J22" s="4"/>
      <c r="K22" s="18"/>
      <c r="L22" s="18"/>
      <c r="M22" s="18"/>
    </row>
    <row r="23" spans="1:13" x14ac:dyDescent="0.2">
      <c r="A23" s="13">
        <v>1</v>
      </c>
      <c r="B23" s="8" t="s">
        <v>140</v>
      </c>
      <c r="C23" s="4"/>
      <c r="D23" s="4" t="s">
        <v>81</v>
      </c>
      <c r="E23" s="4">
        <v>220101</v>
      </c>
      <c r="F23" s="9">
        <v>130551</v>
      </c>
      <c r="G23" s="4">
        <v>89550</v>
      </c>
      <c r="H23" s="4" t="s">
        <v>23</v>
      </c>
      <c r="I23" s="4" t="s">
        <v>26</v>
      </c>
      <c r="J23" s="4"/>
      <c r="K23" s="18">
        <f t="shared" si="1"/>
        <v>18341.75</v>
      </c>
      <c r="L23" s="18">
        <f t="shared" ref="L23:L84" si="5">(F23/12)</f>
        <v>10879.25</v>
      </c>
      <c r="M23" s="18">
        <f t="shared" ref="M23:M84" si="6">(G23/12)</f>
        <v>7462.5</v>
      </c>
    </row>
    <row r="24" spans="1:13" x14ac:dyDescent="0.2">
      <c r="A24" s="20"/>
      <c r="B24" s="16"/>
      <c r="C24" s="4"/>
      <c r="D24" s="4"/>
      <c r="E24" s="4"/>
      <c r="F24" s="9"/>
      <c r="G24" s="4"/>
      <c r="H24" s="4"/>
      <c r="I24" s="4"/>
      <c r="J24" s="4"/>
      <c r="K24" s="18"/>
      <c r="L24" s="18"/>
      <c r="M24" s="18"/>
    </row>
    <row r="25" spans="1:13" x14ac:dyDescent="0.2">
      <c r="A25" s="20"/>
      <c r="B25" s="25" t="s">
        <v>190</v>
      </c>
      <c r="C25" s="4"/>
      <c r="D25" s="4"/>
      <c r="E25" s="4"/>
      <c r="F25" s="9"/>
      <c r="G25" s="4"/>
      <c r="H25" s="4"/>
      <c r="I25" s="4"/>
      <c r="J25" s="4"/>
      <c r="K25" s="18"/>
      <c r="L25" s="18"/>
      <c r="M25" s="18"/>
    </row>
    <row r="26" spans="1:13" x14ac:dyDescent="0.2">
      <c r="A26" s="13">
        <v>1</v>
      </c>
      <c r="B26" s="8" t="s">
        <v>64</v>
      </c>
      <c r="C26" s="4"/>
      <c r="D26" s="4" t="s">
        <v>70</v>
      </c>
      <c r="E26" s="4">
        <v>406559</v>
      </c>
      <c r="F26" s="9">
        <v>406559</v>
      </c>
      <c r="G26" s="4">
        <v>0</v>
      </c>
      <c r="H26" s="4" t="s">
        <v>23</v>
      </c>
      <c r="I26" s="4" t="s">
        <v>12</v>
      </c>
      <c r="J26" s="4"/>
      <c r="K26" s="18">
        <f t="shared" si="1"/>
        <v>33879.916666666664</v>
      </c>
      <c r="L26" s="18">
        <f t="shared" si="5"/>
        <v>33879.916666666664</v>
      </c>
      <c r="M26" s="18">
        <f t="shared" si="6"/>
        <v>0</v>
      </c>
    </row>
    <row r="27" spans="1:13" x14ac:dyDescent="0.2">
      <c r="A27" s="13">
        <v>2</v>
      </c>
      <c r="B27" s="8" t="s">
        <v>6</v>
      </c>
      <c r="C27" s="4"/>
      <c r="D27" s="4" t="s">
        <v>115</v>
      </c>
      <c r="E27" s="4">
        <v>54606</v>
      </c>
      <c r="F27" s="9">
        <v>54606</v>
      </c>
      <c r="G27" s="4">
        <v>0</v>
      </c>
      <c r="H27" s="4" t="s">
        <v>23</v>
      </c>
      <c r="I27" s="4" t="s">
        <v>12</v>
      </c>
      <c r="J27" s="4"/>
      <c r="K27" s="18">
        <f t="shared" si="1"/>
        <v>4550.5</v>
      </c>
      <c r="L27" s="18">
        <f t="shared" si="5"/>
        <v>4550.5</v>
      </c>
      <c r="M27" s="18">
        <f t="shared" si="6"/>
        <v>0</v>
      </c>
    </row>
    <row r="28" spans="1:13" x14ac:dyDescent="0.2">
      <c r="A28" s="13">
        <v>3</v>
      </c>
      <c r="B28" s="8" t="s">
        <v>141</v>
      </c>
      <c r="C28" s="4"/>
      <c r="D28" s="4" t="s">
        <v>93</v>
      </c>
      <c r="E28" s="4">
        <v>37788</v>
      </c>
      <c r="F28" s="9">
        <v>7673</v>
      </c>
      <c r="G28" s="4">
        <v>30115</v>
      </c>
      <c r="H28" s="4" t="s">
        <v>23</v>
      </c>
      <c r="I28" s="4" t="s">
        <v>89</v>
      </c>
      <c r="J28" s="4"/>
      <c r="K28" s="18">
        <f t="shared" si="1"/>
        <v>3149</v>
      </c>
      <c r="L28" s="18">
        <f t="shared" si="5"/>
        <v>639.41666666666663</v>
      </c>
      <c r="M28" s="18">
        <f t="shared" si="6"/>
        <v>2509.5833333333335</v>
      </c>
    </row>
    <row r="29" spans="1:13" x14ac:dyDescent="0.2">
      <c r="A29" s="13">
        <v>4</v>
      </c>
      <c r="B29" s="8" t="s">
        <v>142</v>
      </c>
      <c r="C29" s="4"/>
      <c r="D29" s="4" t="s">
        <v>125</v>
      </c>
      <c r="E29" s="4">
        <v>1340834</v>
      </c>
      <c r="F29" s="9">
        <v>1340834</v>
      </c>
      <c r="G29" s="4">
        <v>0</v>
      </c>
      <c r="H29" s="4" t="s">
        <v>23</v>
      </c>
      <c r="I29" s="4" t="s">
        <v>94</v>
      </c>
      <c r="J29" s="4"/>
      <c r="K29" s="18">
        <f>(E29/12)</f>
        <v>111736.16666666667</v>
      </c>
      <c r="L29" s="18">
        <f>(F29/12)</f>
        <v>111736.16666666667</v>
      </c>
      <c r="M29" s="18">
        <f>(G29/12)</f>
        <v>0</v>
      </c>
    </row>
    <row r="30" spans="1:13" x14ac:dyDescent="0.2">
      <c r="A30" s="13">
        <v>5</v>
      </c>
      <c r="B30" s="8" t="s">
        <v>142</v>
      </c>
      <c r="C30" s="4"/>
      <c r="D30" s="4" t="s">
        <v>122</v>
      </c>
      <c r="E30" s="4">
        <v>14009</v>
      </c>
      <c r="F30" s="9">
        <v>496</v>
      </c>
      <c r="G30" s="4">
        <v>13513</v>
      </c>
      <c r="H30" s="4" t="s">
        <v>23</v>
      </c>
      <c r="I30" s="4" t="s">
        <v>84</v>
      </c>
      <c r="J30" s="4"/>
      <c r="K30" s="18">
        <f t="shared" si="1"/>
        <v>1167.4166666666667</v>
      </c>
      <c r="L30" s="18">
        <f t="shared" si="5"/>
        <v>41.333333333333336</v>
      </c>
      <c r="M30" s="18">
        <f t="shared" si="6"/>
        <v>1126.0833333333333</v>
      </c>
    </row>
    <row r="31" spans="1:13" x14ac:dyDescent="0.2">
      <c r="A31" s="20"/>
      <c r="B31" s="16"/>
      <c r="C31" s="4"/>
      <c r="D31" s="4"/>
      <c r="E31" s="4"/>
      <c r="F31" s="9"/>
      <c r="G31" s="4"/>
      <c r="H31" s="4"/>
      <c r="I31" s="4"/>
      <c r="J31" s="4"/>
      <c r="K31" s="18"/>
      <c r="L31" s="18"/>
      <c r="M31" s="18"/>
    </row>
    <row r="32" spans="1:13" x14ac:dyDescent="0.2">
      <c r="A32" s="20"/>
      <c r="B32" s="25" t="s">
        <v>191</v>
      </c>
      <c r="C32" s="4"/>
      <c r="D32" s="4"/>
      <c r="E32" s="4"/>
      <c r="F32" s="9"/>
      <c r="G32" s="4"/>
      <c r="H32" s="4"/>
      <c r="I32" s="4"/>
      <c r="J32" s="4"/>
      <c r="K32" s="18"/>
      <c r="L32" s="18"/>
      <c r="M32" s="18"/>
    </row>
    <row r="33" spans="1:13" x14ac:dyDescent="0.2">
      <c r="A33" s="13">
        <v>1</v>
      </c>
      <c r="B33" s="8" t="s">
        <v>29</v>
      </c>
      <c r="C33" s="4"/>
      <c r="D33" s="4" t="s">
        <v>103</v>
      </c>
      <c r="E33" s="4">
        <v>150692</v>
      </c>
      <c r="F33" s="9">
        <v>150692</v>
      </c>
      <c r="G33" s="4">
        <v>0</v>
      </c>
      <c r="H33" s="4" t="s">
        <v>23</v>
      </c>
      <c r="I33" s="4" t="s">
        <v>96</v>
      </c>
      <c r="J33" s="4"/>
      <c r="K33" s="18">
        <f t="shared" si="1"/>
        <v>12557.666666666666</v>
      </c>
      <c r="L33" s="18">
        <f t="shared" si="5"/>
        <v>12557.666666666666</v>
      </c>
      <c r="M33" s="18">
        <f t="shared" si="6"/>
        <v>0</v>
      </c>
    </row>
    <row r="34" spans="1:13" x14ac:dyDescent="0.2">
      <c r="A34" s="20"/>
      <c r="B34" s="16"/>
      <c r="C34" s="4"/>
      <c r="D34" s="4"/>
      <c r="E34" s="4"/>
      <c r="F34" s="9"/>
      <c r="G34" s="4"/>
      <c r="H34" s="4"/>
      <c r="I34" s="4"/>
      <c r="J34" s="4"/>
      <c r="K34" s="18"/>
      <c r="L34" s="18"/>
      <c r="M34" s="18"/>
    </row>
    <row r="35" spans="1:13" x14ac:dyDescent="0.2">
      <c r="A35" s="20"/>
      <c r="B35" s="25" t="s">
        <v>192</v>
      </c>
      <c r="C35" s="4"/>
      <c r="D35" s="4"/>
      <c r="E35" s="4"/>
      <c r="F35" s="9"/>
      <c r="G35" s="4"/>
      <c r="H35" s="4"/>
      <c r="I35" s="4"/>
      <c r="J35" s="4"/>
      <c r="K35" s="18"/>
      <c r="L35" s="18"/>
      <c r="M35" s="18"/>
    </row>
    <row r="36" spans="1:13" x14ac:dyDescent="0.2">
      <c r="A36" s="13">
        <v>1</v>
      </c>
      <c r="B36" s="8" t="s">
        <v>143</v>
      </c>
      <c r="C36" s="4"/>
      <c r="D36" s="4" t="s">
        <v>54</v>
      </c>
      <c r="E36" s="4">
        <v>162367</v>
      </c>
      <c r="F36" s="9">
        <v>85365</v>
      </c>
      <c r="G36" s="4">
        <v>77002</v>
      </c>
      <c r="H36" s="4" t="s">
        <v>23</v>
      </c>
      <c r="I36" s="4" t="s">
        <v>53</v>
      </c>
      <c r="J36" s="4"/>
      <c r="K36" s="18">
        <f t="shared" si="1"/>
        <v>13530.583333333334</v>
      </c>
      <c r="L36" s="18">
        <f t="shared" si="5"/>
        <v>7113.75</v>
      </c>
      <c r="M36" s="18">
        <f t="shared" si="6"/>
        <v>6416.833333333333</v>
      </c>
    </row>
    <row r="37" spans="1:13" x14ac:dyDescent="0.2">
      <c r="A37" s="13">
        <v>2</v>
      </c>
      <c r="B37" s="8" t="s">
        <v>7</v>
      </c>
      <c r="C37" s="4"/>
      <c r="D37" s="4" t="s">
        <v>42</v>
      </c>
      <c r="E37" s="4">
        <v>1163627</v>
      </c>
      <c r="F37" s="9">
        <v>1163627</v>
      </c>
      <c r="G37" s="4">
        <v>0</v>
      </c>
      <c r="H37" s="4" t="s">
        <v>23</v>
      </c>
      <c r="I37" s="4" t="s">
        <v>17</v>
      </c>
      <c r="J37" s="4"/>
      <c r="K37" s="18">
        <f t="shared" si="1"/>
        <v>96968.916666666672</v>
      </c>
      <c r="L37" s="18">
        <f t="shared" si="5"/>
        <v>96968.916666666672</v>
      </c>
      <c r="M37" s="18">
        <f t="shared" si="6"/>
        <v>0</v>
      </c>
    </row>
    <row r="38" spans="1:13" x14ac:dyDescent="0.2">
      <c r="A38" s="13">
        <v>3</v>
      </c>
      <c r="B38" s="8" t="s">
        <v>161</v>
      </c>
      <c r="C38" s="4"/>
      <c r="D38" s="4" t="s">
        <v>107</v>
      </c>
      <c r="E38" s="4">
        <v>36783</v>
      </c>
      <c r="F38" s="9">
        <v>36783</v>
      </c>
      <c r="G38" s="4">
        <v>0</v>
      </c>
      <c r="H38" s="4" t="s">
        <v>23</v>
      </c>
      <c r="I38" s="4" t="s">
        <v>17</v>
      </c>
      <c r="J38" s="4"/>
      <c r="K38" s="18">
        <f t="shared" si="1"/>
        <v>3065.25</v>
      </c>
      <c r="L38" s="18">
        <f t="shared" si="5"/>
        <v>3065.25</v>
      </c>
      <c r="M38" s="18">
        <f t="shared" si="6"/>
        <v>0</v>
      </c>
    </row>
    <row r="39" spans="1:13" x14ac:dyDescent="0.2">
      <c r="A39" s="13">
        <v>4</v>
      </c>
      <c r="B39" s="8" t="s">
        <v>186</v>
      </c>
      <c r="C39" s="4"/>
      <c r="D39" s="4"/>
      <c r="E39" s="4"/>
      <c r="F39" s="9"/>
      <c r="G39" s="4"/>
      <c r="H39" s="4" t="s">
        <v>28</v>
      </c>
      <c r="I39" s="4" t="s">
        <v>68</v>
      </c>
      <c r="J39" s="4"/>
      <c r="K39" s="18"/>
      <c r="L39" s="18"/>
      <c r="M39" s="18"/>
    </row>
    <row r="40" spans="1:13" x14ac:dyDescent="0.2">
      <c r="A40" s="20"/>
      <c r="B40" s="16"/>
      <c r="C40" s="4"/>
      <c r="D40" s="4"/>
      <c r="E40" s="4"/>
      <c r="F40" s="9"/>
      <c r="G40" s="4"/>
      <c r="H40" s="4"/>
      <c r="I40" s="4"/>
      <c r="J40" s="4"/>
      <c r="K40" s="18"/>
      <c r="L40" s="18"/>
      <c r="M40" s="18"/>
    </row>
    <row r="41" spans="1:13" x14ac:dyDescent="0.2">
      <c r="A41" s="20"/>
      <c r="B41" s="25" t="s">
        <v>193</v>
      </c>
      <c r="C41" s="4"/>
      <c r="D41" s="4"/>
      <c r="E41" s="4"/>
      <c r="F41" s="9"/>
      <c r="G41" s="4"/>
      <c r="H41" s="4"/>
      <c r="I41" s="4"/>
      <c r="J41" s="4"/>
      <c r="K41" s="18"/>
      <c r="L41" s="18"/>
      <c r="M41" s="18"/>
    </row>
    <row r="42" spans="1:13" x14ac:dyDescent="0.2">
      <c r="A42" s="13">
        <v>1</v>
      </c>
      <c r="B42" s="8" t="s">
        <v>176</v>
      </c>
      <c r="C42" s="4"/>
      <c r="D42" s="4" t="s">
        <v>74</v>
      </c>
      <c r="E42" s="4">
        <v>0</v>
      </c>
      <c r="F42" s="9">
        <v>0</v>
      </c>
      <c r="G42" s="4">
        <v>0</v>
      </c>
      <c r="H42" s="4" t="s">
        <v>23</v>
      </c>
      <c r="I42" s="4" t="s">
        <v>52</v>
      </c>
      <c r="J42" s="4"/>
      <c r="K42" s="18">
        <f t="shared" si="1"/>
        <v>0</v>
      </c>
      <c r="L42" s="18">
        <f t="shared" si="5"/>
        <v>0</v>
      </c>
      <c r="M42" s="18">
        <f t="shared" si="6"/>
        <v>0</v>
      </c>
    </row>
    <row r="43" spans="1:13" x14ac:dyDescent="0.2">
      <c r="A43" s="13">
        <v>2</v>
      </c>
      <c r="B43" s="8" t="s">
        <v>112</v>
      </c>
      <c r="C43" s="4"/>
      <c r="D43" s="4" t="s">
        <v>63</v>
      </c>
      <c r="E43" s="4">
        <v>424138</v>
      </c>
      <c r="F43" s="9">
        <v>424138</v>
      </c>
      <c r="G43" s="4">
        <v>0</v>
      </c>
      <c r="H43" s="4" t="s">
        <v>23</v>
      </c>
      <c r="I43" s="4" t="s">
        <v>12</v>
      </c>
      <c r="J43" s="4"/>
      <c r="K43" s="18">
        <f t="shared" si="1"/>
        <v>35344.833333333336</v>
      </c>
      <c r="L43" s="18">
        <f t="shared" si="5"/>
        <v>35344.833333333336</v>
      </c>
      <c r="M43" s="18">
        <f t="shared" si="6"/>
        <v>0</v>
      </c>
    </row>
    <row r="44" spans="1:13" x14ac:dyDescent="0.2">
      <c r="A44" s="13">
        <v>3</v>
      </c>
      <c r="B44" s="8" t="s">
        <v>144</v>
      </c>
      <c r="C44" s="4"/>
      <c r="D44" s="4" t="s">
        <v>44</v>
      </c>
      <c r="E44" s="4">
        <v>683417</v>
      </c>
      <c r="F44" s="9">
        <v>683417</v>
      </c>
      <c r="G44" s="4">
        <v>0</v>
      </c>
      <c r="H44" s="4" t="s">
        <v>23</v>
      </c>
      <c r="I44" s="4" t="s">
        <v>17</v>
      </c>
      <c r="J44" s="4"/>
      <c r="K44" s="18">
        <f t="shared" si="1"/>
        <v>56951.416666666664</v>
      </c>
      <c r="L44" s="18">
        <f t="shared" si="5"/>
        <v>56951.416666666664</v>
      </c>
      <c r="M44" s="18">
        <f t="shared" si="6"/>
        <v>0</v>
      </c>
    </row>
    <row r="45" spans="1:13" x14ac:dyDescent="0.2">
      <c r="A45" s="13">
        <v>4</v>
      </c>
      <c r="B45" s="8" t="s">
        <v>160</v>
      </c>
      <c r="C45" s="4"/>
      <c r="D45" s="4" t="s">
        <v>109</v>
      </c>
      <c r="E45" s="4">
        <v>1630</v>
      </c>
      <c r="F45" s="9">
        <v>1630</v>
      </c>
      <c r="G45" s="4">
        <v>0</v>
      </c>
      <c r="H45" s="4" t="s">
        <v>28</v>
      </c>
      <c r="I45" s="4" t="s">
        <v>68</v>
      </c>
      <c r="J45" s="4"/>
      <c r="K45" s="18">
        <f t="shared" si="1"/>
        <v>135.83333333333334</v>
      </c>
      <c r="L45" s="18">
        <f t="shared" si="5"/>
        <v>135.83333333333334</v>
      </c>
      <c r="M45" s="18">
        <f t="shared" si="6"/>
        <v>0</v>
      </c>
    </row>
    <row r="46" spans="1:13" x14ac:dyDescent="0.2">
      <c r="A46" s="20"/>
      <c r="B46" s="16"/>
      <c r="C46" s="4"/>
      <c r="D46" s="4"/>
      <c r="E46" s="4"/>
      <c r="F46" s="9"/>
      <c r="G46" s="4"/>
      <c r="H46" s="4"/>
      <c r="I46" s="4"/>
      <c r="J46" s="4"/>
      <c r="K46" s="18"/>
      <c r="L46" s="18"/>
      <c r="M46" s="18"/>
    </row>
    <row r="47" spans="1:13" x14ac:dyDescent="0.2">
      <c r="A47" s="20"/>
      <c r="B47" s="25" t="s">
        <v>194</v>
      </c>
      <c r="C47" s="4"/>
      <c r="D47" s="4"/>
      <c r="E47" s="4"/>
      <c r="F47" s="9"/>
      <c r="G47" s="4"/>
      <c r="H47" s="4"/>
      <c r="I47" s="4"/>
      <c r="J47" s="4"/>
      <c r="K47" s="18"/>
      <c r="L47" s="18"/>
      <c r="M47" s="18"/>
    </row>
    <row r="48" spans="1:13" x14ac:dyDescent="0.2">
      <c r="A48" s="13">
        <v>1</v>
      </c>
      <c r="B48" s="8" t="s">
        <v>174</v>
      </c>
      <c r="C48" s="4"/>
      <c r="D48" s="4" t="s">
        <v>75</v>
      </c>
      <c r="E48" s="4">
        <v>669220</v>
      </c>
      <c r="F48" s="9">
        <v>669220</v>
      </c>
      <c r="G48" s="4">
        <v>0</v>
      </c>
      <c r="H48" s="4" t="s">
        <v>23</v>
      </c>
      <c r="I48" s="4" t="s">
        <v>12</v>
      </c>
      <c r="J48" s="4"/>
      <c r="K48" s="18">
        <f t="shared" si="1"/>
        <v>55768.333333333336</v>
      </c>
      <c r="L48" s="18">
        <f t="shared" si="5"/>
        <v>55768.333333333336</v>
      </c>
      <c r="M48" s="18">
        <f t="shared" si="6"/>
        <v>0</v>
      </c>
    </row>
    <row r="49" spans="1:13" x14ac:dyDescent="0.2">
      <c r="A49" s="13">
        <v>2</v>
      </c>
      <c r="B49" s="8" t="s">
        <v>145</v>
      </c>
      <c r="C49" s="4"/>
      <c r="D49" s="4" t="s">
        <v>55</v>
      </c>
      <c r="E49" s="4">
        <v>823670</v>
      </c>
      <c r="F49" s="9">
        <v>534209</v>
      </c>
      <c r="G49" s="4">
        <v>289461</v>
      </c>
      <c r="H49" s="4" t="s">
        <v>23</v>
      </c>
      <c r="I49" s="4" t="s">
        <v>26</v>
      </c>
      <c r="J49" s="4"/>
      <c r="K49" s="18">
        <f t="shared" si="1"/>
        <v>68639.166666666672</v>
      </c>
      <c r="L49" s="18">
        <f t="shared" si="5"/>
        <v>44517.416666666664</v>
      </c>
      <c r="M49" s="18">
        <f t="shared" si="6"/>
        <v>24121.75</v>
      </c>
    </row>
    <row r="50" spans="1:13" x14ac:dyDescent="0.2">
      <c r="A50" s="13">
        <v>3</v>
      </c>
      <c r="B50" s="8" t="s">
        <v>90</v>
      </c>
      <c r="C50" s="4"/>
      <c r="D50" s="4" t="s">
        <v>46</v>
      </c>
      <c r="E50" s="4">
        <v>362335</v>
      </c>
      <c r="F50" s="9">
        <v>362335</v>
      </c>
      <c r="G50" s="4">
        <v>0</v>
      </c>
      <c r="H50" s="4" t="s">
        <v>23</v>
      </c>
      <c r="I50" s="4" t="s">
        <v>17</v>
      </c>
      <c r="J50" s="4"/>
      <c r="K50" s="18">
        <f t="shared" si="1"/>
        <v>30194.583333333332</v>
      </c>
      <c r="L50" s="18">
        <f t="shared" si="5"/>
        <v>30194.583333333332</v>
      </c>
      <c r="M50" s="18">
        <f t="shared" si="6"/>
        <v>0</v>
      </c>
    </row>
    <row r="51" spans="1:13" x14ac:dyDescent="0.2">
      <c r="A51" s="13">
        <v>4</v>
      </c>
      <c r="B51" s="8" t="s">
        <v>185</v>
      </c>
      <c r="C51" s="4"/>
      <c r="D51" s="4" t="s">
        <v>166</v>
      </c>
      <c r="E51" s="4">
        <v>83059</v>
      </c>
      <c r="F51" s="9">
        <v>83059</v>
      </c>
      <c r="G51" s="4">
        <v>0</v>
      </c>
      <c r="H51" s="4" t="s">
        <v>23</v>
      </c>
      <c r="I51" s="4" t="s">
        <v>167</v>
      </c>
      <c r="J51" s="4"/>
      <c r="K51" s="18">
        <f t="shared" si="1"/>
        <v>6921.583333333333</v>
      </c>
      <c r="L51" s="18">
        <f t="shared" si="5"/>
        <v>6921.583333333333</v>
      </c>
      <c r="M51" s="18">
        <f t="shared" si="6"/>
        <v>0</v>
      </c>
    </row>
    <row r="52" spans="1:13" x14ac:dyDescent="0.2">
      <c r="A52" s="20"/>
      <c r="B52" s="16"/>
      <c r="C52" s="4"/>
      <c r="D52" s="4"/>
      <c r="E52" s="4"/>
      <c r="F52" s="9"/>
      <c r="G52" s="4"/>
      <c r="H52" s="4"/>
      <c r="I52" s="4"/>
      <c r="J52" s="4"/>
      <c r="K52" s="18"/>
      <c r="L52" s="18"/>
      <c r="M52" s="18"/>
    </row>
    <row r="53" spans="1:13" x14ac:dyDescent="0.2">
      <c r="A53" s="20"/>
      <c r="B53" s="25" t="s">
        <v>195</v>
      </c>
      <c r="C53" s="4"/>
      <c r="D53" s="4"/>
      <c r="E53" s="4"/>
      <c r="F53" s="9"/>
      <c r="G53" s="4"/>
      <c r="H53" s="4"/>
      <c r="I53" s="4"/>
      <c r="J53" s="4"/>
      <c r="K53" s="18"/>
      <c r="L53" s="18"/>
      <c r="M53" s="18"/>
    </row>
    <row r="54" spans="1:13" x14ac:dyDescent="0.2">
      <c r="A54" s="13">
        <v>1</v>
      </c>
      <c r="B54" s="8" t="s">
        <v>163</v>
      </c>
      <c r="C54" s="4"/>
      <c r="D54" s="4" t="s">
        <v>117</v>
      </c>
      <c r="E54" s="4">
        <v>714215</v>
      </c>
      <c r="F54" s="9">
        <v>714215</v>
      </c>
      <c r="G54" s="4">
        <v>0</v>
      </c>
      <c r="H54" s="4" t="s">
        <v>23</v>
      </c>
      <c r="I54" s="4" t="s">
        <v>12</v>
      </c>
      <c r="J54" s="4"/>
      <c r="K54" s="18">
        <f t="shared" si="1"/>
        <v>59517.916666666664</v>
      </c>
      <c r="L54" s="18">
        <f t="shared" si="5"/>
        <v>59517.916666666664</v>
      </c>
      <c r="M54" s="18">
        <f t="shared" si="6"/>
        <v>0</v>
      </c>
    </row>
    <row r="55" spans="1:13" x14ac:dyDescent="0.2">
      <c r="A55" s="13">
        <v>2</v>
      </c>
      <c r="B55" s="8" t="s">
        <v>146</v>
      </c>
      <c r="C55" s="4"/>
      <c r="D55" s="4" t="s">
        <v>76</v>
      </c>
      <c r="E55" s="4">
        <v>937772</v>
      </c>
      <c r="F55" s="9">
        <v>683865</v>
      </c>
      <c r="G55" s="4">
        <v>253907</v>
      </c>
      <c r="H55" s="4" t="s">
        <v>23</v>
      </c>
      <c r="I55" s="4" t="s">
        <v>52</v>
      </c>
      <c r="J55" s="4"/>
      <c r="K55" s="18">
        <f t="shared" si="1"/>
        <v>78147.666666666672</v>
      </c>
      <c r="L55" s="18">
        <f t="shared" si="5"/>
        <v>56988.75</v>
      </c>
      <c r="M55" s="18">
        <f t="shared" si="6"/>
        <v>21158.916666666668</v>
      </c>
    </row>
    <row r="56" spans="1:13" x14ac:dyDescent="0.2">
      <c r="A56" s="13">
        <v>3</v>
      </c>
      <c r="B56" s="8" t="s">
        <v>164</v>
      </c>
      <c r="C56" s="4"/>
      <c r="D56" s="4" t="s">
        <v>65</v>
      </c>
      <c r="E56" s="4">
        <v>288331</v>
      </c>
      <c r="F56" s="9">
        <v>288331</v>
      </c>
      <c r="G56" s="4">
        <v>0</v>
      </c>
      <c r="H56" s="4" t="s">
        <v>23</v>
      </c>
      <c r="I56" s="4" t="s">
        <v>43</v>
      </c>
      <c r="J56" s="4"/>
      <c r="K56" s="18">
        <f t="shared" si="1"/>
        <v>24027.583333333332</v>
      </c>
      <c r="L56" s="18">
        <f t="shared" si="5"/>
        <v>24027.583333333332</v>
      </c>
      <c r="M56" s="18">
        <f t="shared" si="6"/>
        <v>0</v>
      </c>
    </row>
    <row r="57" spans="1:13" x14ac:dyDescent="0.2">
      <c r="A57" s="13">
        <v>4</v>
      </c>
      <c r="B57" s="8" t="s">
        <v>162</v>
      </c>
      <c r="C57" s="4"/>
      <c r="D57" s="4" t="s">
        <v>135</v>
      </c>
      <c r="E57" s="4">
        <v>250024</v>
      </c>
      <c r="F57" s="9">
        <v>250024</v>
      </c>
      <c r="G57" s="4">
        <v>0</v>
      </c>
      <c r="H57" s="4" t="s">
        <v>23</v>
      </c>
      <c r="I57" s="4" t="s">
        <v>43</v>
      </c>
      <c r="J57" s="4"/>
      <c r="K57" s="18">
        <f t="shared" si="1"/>
        <v>20835.333333333332</v>
      </c>
      <c r="L57" s="18">
        <f t="shared" si="5"/>
        <v>20835.333333333332</v>
      </c>
      <c r="M57" s="18">
        <f t="shared" si="6"/>
        <v>0</v>
      </c>
    </row>
    <row r="58" spans="1:13" x14ac:dyDescent="0.2">
      <c r="A58" s="13">
        <v>5</v>
      </c>
      <c r="B58" s="8" t="s">
        <v>165</v>
      </c>
      <c r="C58" s="4"/>
      <c r="D58" s="4" t="s">
        <v>180</v>
      </c>
      <c r="E58" s="4"/>
      <c r="F58" s="9"/>
      <c r="G58" s="4"/>
      <c r="H58" s="4" t="s">
        <v>86</v>
      </c>
      <c r="I58" s="4" t="s">
        <v>130</v>
      </c>
      <c r="J58" s="4"/>
      <c r="K58" s="18">
        <f t="shared" si="1"/>
        <v>0</v>
      </c>
      <c r="L58" s="18">
        <f t="shared" si="5"/>
        <v>0</v>
      </c>
      <c r="M58" s="18">
        <f t="shared" si="6"/>
        <v>0</v>
      </c>
    </row>
    <row r="59" spans="1:13" x14ac:dyDescent="0.2">
      <c r="A59" s="20"/>
      <c r="B59" s="16"/>
      <c r="C59" s="4"/>
      <c r="D59" s="4"/>
      <c r="E59" s="4"/>
      <c r="F59" s="9"/>
      <c r="G59" s="4"/>
      <c r="H59" s="4"/>
      <c r="I59" s="4"/>
      <c r="J59" s="4"/>
      <c r="K59" s="18"/>
      <c r="L59" s="18"/>
      <c r="M59" s="18"/>
    </row>
    <row r="60" spans="1:13" x14ac:dyDescent="0.2">
      <c r="A60" s="20"/>
      <c r="B60" s="25" t="s">
        <v>196</v>
      </c>
      <c r="C60" s="4"/>
      <c r="D60" s="4"/>
      <c r="E60" s="4"/>
      <c r="F60" s="9"/>
      <c r="G60" s="4"/>
      <c r="H60" s="4"/>
      <c r="I60" s="4"/>
      <c r="J60" s="4"/>
      <c r="K60" s="18"/>
      <c r="L60" s="18"/>
      <c r="M60" s="18"/>
    </row>
    <row r="61" spans="1:13" x14ac:dyDescent="0.2">
      <c r="A61" s="13">
        <v>1</v>
      </c>
      <c r="B61" s="8" t="s">
        <v>48</v>
      </c>
      <c r="C61" s="4"/>
      <c r="D61" s="4" t="s">
        <v>88</v>
      </c>
      <c r="E61" s="4">
        <v>280921</v>
      </c>
      <c r="F61" s="9">
        <v>280921</v>
      </c>
      <c r="G61" s="4">
        <v>0</v>
      </c>
      <c r="H61" s="4" t="s">
        <v>23</v>
      </c>
      <c r="I61" s="4" t="s">
        <v>17</v>
      </c>
      <c r="J61" s="4"/>
      <c r="K61" s="18">
        <f t="shared" si="1"/>
        <v>23410.083333333332</v>
      </c>
      <c r="L61" s="18">
        <f t="shared" si="5"/>
        <v>23410.083333333332</v>
      </c>
      <c r="M61" s="18">
        <f t="shared" si="6"/>
        <v>0</v>
      </c>
    </row>
    <row r="62" spans="1:13" x14ac:dyDescent="0.2">
      <c r="A62" s="13">
        <v>2</v>
      </c>
      <c r="B62" s="8" t="s">
        <v>172</v>
      </c>
      <c r="C62" s="4"/>
      <c r="D62" s="4" t="s">
        <v>79</v>
      </c>
      <c r="E62" s="4">
        <v>541795</v>
      </c>
      <c r="F62" s="9">
        <v>501919</v>
      </c>
      <c r="G62" s="4">
        <v>39876</v>
      </c>
      <c r="H62" s="4" t="s">
        <v>23</v>
      </c>
      <c r="I62" s="4" t="s">
        <v>39</v>
      </c>
      <c r="J62" s="4"/>
      <c r="K62" s="18">
        <f t="shared" si="1"/>
        <v>45149.583333333336</v>
      </c>
      <c r="L62" s="18">
        <f t="shared" si="5"/>
        <v>41826.583333333336</v>
      </c>
      <c r="M62" s="18">
        <f t="shared" si="6"/>
        <v>3323</v>
      </c>
    </row>
    <row r="63" spans="1:13" x14ac:dyDescent="0.2">
      <c r="A63" s="13">
        <v>3</v>
      </c>
      <c r="B63" s="8" t="s">
        <v>173</v>
      </c>
      <c r="C63" s="4"/>
      <c r="D63" s="4" t="s">
        <v>61</v>
      </c>
      <c r="E63" s="4">
        <v>648950</v>
      </c>
      <c r="F63" s="9">
        <v>648950</v>
      </c>
      <c r="G63" s="4">
        <v>0</v>
      </c>
      <c r="H63" s="4" t="s">
        <v>23</v>
      </c>
      <c r="I63" s="4" t="s">
        <v>12</v>
      </c>
      <c r="J63" s="4"/>
      <c r="K63" s="18">
        <f t="shared" si="1"/>
        <v>54079.166666666664</v>
      </c>
      <c r="L63" s="18">
        <f t="shared" si="5"/>
        <v>54079.166666666664</v>
      </c>
      <c r="M63" s="18">
        <f t="shared" si="6"/>
        <v>0</v>
      </c>
    </row>
    <row r="64" spans="1:13" x14ac:dyDescent="0.2">
      <c r="A64" s="13">
        <v>4</v>
      </c>
      <c r="B64" s="14" t="s">
        <v>169</v>
      </c>
      <c r="D64" s="15" t="s">
        <v>50</v>
      </c>
      <c r="E64" s="4">
        <v>343967</v>
      </c>
      <c r="F64" s="9">
        <v>247213</v>
      </c>
      <c r="G64" s="4">
        <v>96754</v>
      </c>
      <c r="H64" s="4" t="s">
        <v>23</v>
      </c>
      <c r="I64" s="4" t="s">
        <v>51</v>
      </c>
      <c r="J64" s="4"/>
      <c r="K64" s="18">
        <f t="shared" si="1"/>
        <v>28663.916666666668</v>
      </c>
      <c r="L64" s="18">
        <f t="shared" si="5"/>
        <v>20601.083333333332</v>
      </c>
      <c r="M64" s="18">
        <f t="shared" si="6"/>
        <v>8062.833333333333</v>
      </c>
    </row>
    <row r="65" spans="1:13" x14ac:dyDescent="0.2">
      <c r="A65" s="13">
        <v>5</v>
      </c>
      <c r="B65" s="8" t="s">
        <v>170</v>
      </c>
      <c r="C65" s="4"/>
      <c r="D65" s="4" t="s">
        <v>2</v>
      </c>
      <c r="E65" s="4">
        <v>11404</v>
      </c>
      <c r="F65" s="9">
        <v>11404</v>
      </c>
      <c r="G65" s="4">
        <v>0</v>
      </c>
      <c r="H65" s="4" t="s">
        <v>23</v>
      </c>
      <c r="I65" s="4" t="s">
        <v>8</v>
      </c>
      <c r="J65" s="4"/>
      <c r="K65" s="18">
        <f t="shared" si="1"/>
        <v>950.33333333333337</v>
      </c>
      <c r="L65" s="18">
        <f t="shared" si="5"/>
        <v>950.33333333333337</v>
      </c>
      <c r="M65" s="18">
        <f t="shared" si="6"/>
        <v>0</v>
      </c>
    </row>
    <row r="66" spans="1:13" x14ac:dyDescent="0.2">
      <c r="A66" s="13">
        <v>6</v>
      </c>
      <c r="B66" s="8" t="s">
        <v>171</v>
      </c>
      <c r="D66" s="4" t="s">
        <v>87</v>
      </c>
      <c r="E66" s="4">
        <v>33288</v>
      </c>
      <c r="F66" s="9">
        <v>11245</v>
      </c>
      <c r="G66" s="4">
        <v>22043</v>
      </c>
      <c r="H66" s="4" t="s">
        <v>86</v>
      </c>
      <c r="I66" s="4" t="s">
        <v>66</v>
      </c>
      <c r="J66" s="4"/>
      <c r="K66" s="18">
        <f t="shared" si="1"/>
        <v>2774</v>
      </c>
      <c r="L66" s="18">
        <f t="shared" si="5"/>
        <v>937.08333333333337</v>
      </c>
      <c r="M66" s="18">
        <f t="shared" si="6"/>
        <v>1836.9166666666667</v>
      </c>
    </row>
    <row r="67" spans="1:13" x14ac:dyDescent="0.2">
      <c r="A67" s="13">
        <v>7</v>
      </c>
      <c r="B67" s="8" t="s">
        <v>175</v>
      </c>
      <c r="C67" s="4"/>
      <c r="D67" s="4" t="s">
        <v>168</v>
      </c>
      <c r="K67" s="18">
        <f t="shared" si="1"/>
        <v>0</v>
      </c>
      <c r="L67" s="18">
        <f t="shared" si="5"/>
        <v>0</v>
      </c>
      <c r="M67" s="18">
        <f t="shared" si="6"/>
        <v>0</v>
      </c>
    </row>
    <row r="68" spans="1:13" x14ac:dyDescent="0.2">
      <c r="A68" s="13">
        <v>8</v>
      </c>
      <c r="B68" s="8" t="s">
        <v>18</v>
      </c>
      <c r="C68" s="4"/>
      <c r="D68" s="4" t="s">
        <v>85</v>
      </c>
      <c r="E68" s="4">
        <v>724484</v>
      </c>
      <c r="F68" s="9">
        <v>724484</v>
      </c>
      <c r="G68" s="4">
        <v>0</v>
      </c>
      <c r="H68" s="4" t="s">
        <v>23</v>
      </c>
      <c r="I68" s="4" t="s">
        <v>17</v>
      </c>
      <c r="J68" s="4"/>
      <c r="K68" s="18">
        <f t="shared" si="1"/>
        <v>60373.666666666664</v>
      </c>
      <c r="L68" s="18">
        <f t="shared" si="5"/>
        <v>60373.666666666664</v>
      </c>
      <c r="M68" s="18">
        <f t="shared" si="6"/>
        <v>0</v>
      </c>
    </row>
    <row r="69" spans="1:13" x14ac:dyDescent="0.2">
      <c r="A69" s="13">
        <v>9</v>
      </c>
      <c r="B69" s="8" t="s">
        <v>22</v>
      </c>
      <c r="C69" s="4"/>
      <c r="D69" s="4" t="s">
        <v>104</v>
      </c>
      <c r="E69" s="4">
        <v>666757</v>
      </c>
      <c r="F69" s="9">
        <v>666757</v>
      </c>
      <c r="G69" s="4">
        <v>0</v>
      </c>
      <c r="H69" s="4" t="s">
        <v>23</v>
      </c>
      <c r="I69" s="4" t="s">
        <v>17</v>
      </c>
      <c r="J69" s="4"/>
      <c r="K69" s="18">
        <f t="shared" si="1"/>
        <v>55563.083333333336</v>
      </c>
      <c r="L69" s="18">
        <f t="shared" si="5"/>
        <v>55563.083333333336</v>
      </c>
      <c r="M69" s="18">
        <f t="shared" si="6"/>
        <v>0</v>
      </c>
    </row>
    <row r="70" spans="1:13" x14ac:dyDescent="0.2">
      <c r="A70" s="20"/>
      <c r="B70" s="16"/>
      <c r="C70" s="4"/>
      <c r="D70" s="4"/>
      <c r="E70" s="4"/>
      <c r="F70" s="9"/>
      <c r="G70" s="4"/>
      <c r="H70" s="4"/>
      <c r="I70" s="4"/>
      <c r="J70" s="4"/>
      <c r="K70" s="18"/>
      <c r="L70" s="18"/>
      <c r="M70" s="18"/>
    </row>
    <row r="71" spans="1:13" x14ac:dyDescent="0.2">
      <c r="A71" s="20"/>
      <c r="B71" s="25" t="s">
        <v>197</v>
      </c>
      <c r="C71" s="4"/>
      <c r="D71" s="4"/>
      <c r="E71" s="4"/>
      <c r="F71" s="9"/>
      <c r="G71" s="4"/>
      <c r="H71" s="4"/>
      <c r="I71" s="4"/>
      <c r="J71" s="4"/>
      <c r="K71" s="18"/>
      <c r="L71" s="18"/>
      <c r="M71" s="18"/>
    </row>
    <row r="72" spans="1:13" x14ac:dyDescent="0.2">
      <c r="A72" s="13">
        <v>1</v>
      </c>
      <c r="B72" s="8" t="s">
        <v>157</v>
      </c>
      <c r="C72" s="4"/>
      <c r="D72" s="4" t="s">
        <v>60</v>
      </c>
      <c r="E72" s="4">
        <v>3365</v>
      </c>
      <c r="F72" s="9">
        <v>1870</v>
      </c>
      <c r="G72" s="4">
        <v>1495</v>
      </c>
      <c r="H72" s="4" t="s">
        <v>86</v>
      </c>
      <c r="I72" s="4" t="s">
        <v>66</v>
      </c>
      <c r="J72" s="4"/>
      <c r="K72" s="18">
        <f t="shared" ref="K72:K107" si="7">(E72/12)</f>
        <v>280.41666666666669</v>
      </c>
      <c r="L72" s="18">
        <f t="shared" si="5"/>
        <v>155.83333333333334</v>
      </c>
      <c r="M72" s="18">
        <f t="shared" si="6"/>
        <v>124.58333333333333</v>
      </c>
    </row>
    <row r="73" spans="1:13" x14ac:dyDescent="0.2">
      <c r="A73" s="13">
        <v>2</v>
      </c>
      <c r="B73" s="8" t="s">
        <v>78</v>
      </c>
      <c r="C73" s="4"/>
      <c r="D73" s="4" t="s">
        <v>97</v>
      </c>
      <c r="E73" s="4">
        <v>202214</v>
      </c>
      <c r="F73" s="9">
        <v>73387</v>
      </c>
      <c r="G73" s="4">
        <v>128827</v>
      </c>
      <c r="H73" s="4" t="s">
        <v>23</v>
      </c>
      <c r="I73" s="4" t="s">
        <v>51</v>
      </c>
      <c r="J73" s="4"/>
      <c r="K73" s="18">
        <f t="shared" si="7"/>
        <v>16851.166666666668</v>
      </c>
      <c r="L73" s="18">
        <f t="shared" si="5"/>
        <v>6115.583333333333</v>
      </c>
      <c r="M73" s="18">
        <f t="shared" si="6"/>
        <v>10735.583333333334</v>
      </c>
    </row>
    <row r="74" spans="1:13" x14ac:dyDescent="0.2">
      <c r="A74" s="13">
        <v>3</v>
      </c>
      <c r="B74" s="8" t="s">
        <v>126</v>
      </c>
      <c r="C74" s="4"/>
      <c r="D74" s="4" t="s">
        <v>110</v>
      </c>
      <c r="E74" s="4">
        <v>67799</v>
      </c>
      <c r="F74" s="9">
        <v>67799</v>
      </c>
      <c r="G74" s="4">
        <v>0</v>
      </c>
      <c r="H74" s="4" t="s">
        <v>23</v>
      </c>
      <c r="I74" s="4" t="s">
        <v>96</v>
      </c>
      <c r="J74" s="4"/>
      <c r="K74" s="18">
        <f t="shared" si="7"/>
        <v>5649.916666666667</v>
      </c>
      <c r="L74" s="18">
        <f t="shared" si="5"/>
        <v>5649.916666666667</v>
      </c>
      <c r="M74" s="18">
        <f t="shared" si="6"/>
        <v>0</v>
      </c>
    </row>
    <row r="75" spans="1:13" x14ac:dyDescent="0.2">
      <c r="A75" s="13">
        <v>4</v>
      </c>
      <c r="B75" s="8" t="s">
        <v>14</v>
      </c>
      <c r="C75" s="4"/>
      <c r="D75" s="4" t="s">
        <v>132</v>
      </c>
      <c r="E75" s="4">
        <v>102017</v>
      </c>
      <c r="F75" s="9">
        <v>102017</v>
      </c>
      <c r="G75" s="4">
        <v>0</v>
      </c>
      <c r="H75" s="4" t="s">
        <v>23</v>
      </c>
      <c r="I75" s="4" t="s">
        <v>96</v>
      </c>
      <c r="J75" s="4"/>
      <c r="K75" s="18">
        <f t="shared" si="7"/>
        <v>8501.4166666666661</v>
      </c>
      <c r="L75" s="18">
        <f t="shared" si="5"/>
        <v>8501.4166666666661</v>
      </c>
      <c r="M75" s="18">
        <f t="shared" si="6"/>
        <v>0</v>
      </c>
    </row>
    <row r="76" spans="1:13" x14ac:dyDescent="0.2">
      <c r="A76" s="13">
        <v>5</v>
      </c>
      <c r="B76" s="8" t="s">
        <v>92</v>
      </c>
      <c r="C76" s="4"/>
      <c r="D76" s="4" t="s">
        <v>102</v>
      </c>
      <c r="E76" s="4">
        <v>167031</v>
      </c>
      <c r="F76" s="9">
        <v>167031</v>
      </c>
      <c r="G76" s="4">
        <v>0</v>
      </c>
      <c r="H76" s="4" t="s">
        <v>23</v>
      </c>
      <c r="I76" s="4" t="s">
        <v>17</v>
      </c>
      <c r="J76" s="4"/>
      <c r="K76" s="18">
        <f t="shared" si="7"/>
        <v>13919.25</v>
      </c>
      <c r="L76" s="18">
        <f t="shared" si="5"/>
        <v>13919.25</v>
      </c>
      <c r="M76" s="18">
        <f t="shared" si="6"/>
        <v>0</v>
      </c>
    </row>
    <row r="77" spans="1:13" x14ac:dyDescent="0.2">
      <c r="A77" s="13">
        <v>6</v>
      </c>
      <c r="B77" s="8" t="s">
        <v>56</v>
      </c>
      <c r="C77" s="4"/>
      <c r="D77" s="4" t="s">
        <v>131</v>
      </c>
      <c r="E77" s="4">
        <v>23488</v>
      </c>
      <c r="F77" s="9">
        <v>23488</v>
      </c>
      <c r="G77" s="4">
        <v>0</v>
      </c>
      <c r="H77" s="4" t="s">
        <v>23</v>
      </c>
      <c r="I77" s="4" t="s">
        <v>96</v>
      </c>
      <c r="J77" s="4"/>
      <c r="K77" s="18">
        <f t="shared" si="7"/>
        <v>1957.3333333333333</v>
      </c>
      <c r="L77" s="18">
        <f t="shared" si="5"/>
        <v>1957.3333333333333</v>
      </c>
      <c r="M77" s="18">
        <f t="shared" si="6"/>
        <v>0</v>
      </c>
    </row>
    <row r="78" spans="1:13" x14ac:dyDescent="0.2">
      <c r="A78" s="13">
        <v>7</v>
      </c>
      <c r="B78" s="8" t="s">
        <v>133</v>
      </c>
      <c r="C78" s="4"/>
      <c r="D78" s="4" t="s">
        <v>136</v>
      </c>
      <c r="E78" s="4">
        <v>85107</v>
      </c>
      <c r="F78" s="9">
        <v>85107</v>
      </c>
      <c r="G78" s="4">
        <v>0</v>
      </c>
      <c r="H78" s="4" t="s">
        <v>23</v>
      </c>
      <c r="I78" s="4" t="s">
        <v>96</v>
      </c>
      <c r="J78" s="4"/>
      <c r="K78" s="18">
        <f t="shared" si="7"/>
        <v>7092.25</v>
      </c>
      <c r="L78" s="18">
        <f t="shared" si="5"/>
        <v>7092.25</v>
      </c>
      <c r="M78" s="18">
        <f t="shared" si="6"/>
        <v>0</v>
      </c>
    </row>
    <row r="79" spans="1:13" x14ac:dyDescent="0.2">
      <c r="A79" s="13">
        <v>8</v>
      </c>
      <c r="B79" s="8" t="s">
        <v>27</v>
      </c>
      <c r="C79" s="4"/>
      <c r="D79" s="4" t="s">
        <v>118</v>
      </c>
      <c r="E79" s="4">
        <v>50615</v>
      </c>
      <c r="F79" s="9">
        <v>50615</v>
      </c>
      <c r="G79" s="4">
        <v>0</v>
      </c>
      <c r="H79" s="4" t="s">
        <v>23</v>
      </c>
      <c r="I79" s="4" t="s">
        <v>96</v>
      </c>
      <c r="J79" s="4"/>
      <c r="K79" s="18">
        <f t="shared" si="7"/>
        <v>4217.916666666667</v>
      </c>
      <c r="L79" s="18">
        <f t="shared" si="5"/>
        <v>4217.916666666667</v>
      </c>
      <c r="M79" s="18">
        <f t="shared" si="6"/>
        <v>0</v>
      </c>
    </row>
    <row r="80" spans="1:13" x14ac:dyDescent="0.2">
      <c r="A80" s="13">
        <v>9</v>
      </c>
      <c r="B80" s="8" t="s">
        <v>159</v>
      </c>
      <c r="C80" s="4"/>
      <c r="D80" s="4" t="s">
        <v>73</v>
      </c>
      <c r="E80" s="4">
        <v>6057</v>
      </c>
      <c r="F80" s="9">
        <v>6057</v>
      </c>
      <c r="G80" s="4">
        <v>0</v>
      </c>
      <c r="H80" s="4" t="s">
        <v>28</v>
      </c>
      <c r="I80" s="4" t="s">
        <v>30</v>
      </c>
      <c r="J80" s="4"/>
      <c r="K80" s="18">
        <f t="shared" si="7"/>
        <v>504.75</v>
      </c>
      <c r="L80" s="18">
        <f t="shared" si="5"/>
        <v>504.75</v>
      </c>
      <c r="M80" s="18">
        <f t="shared" si="6"/>
        <v>0</v>
      </c>
    </row>
    <row r="81" spans="1:17" x14ac:dyDescent="0.2">
      <c r="A81" s="20"/>
      <c r="B81" s="16"/>
      <c r="C81" s="4"/>
      <c r="D81" s="4"/>
      <c r="E81" s="4"/>
      <c r="F81" s="9"/>
      <c r="G81" s="4"/>
      <c r="H81" s="4"/>
      <c r="I81" s="4"/>
      <c r="J81" s="4"/>
      <c r="K81" s="18"/>
      <c r="L81" s="18"/>
      <c r="M81" s="18"/>
    </row>
    <row r="82" spans="1:17" x14ac:dyDescent="0.2">
      <c r="A82" s="20"/>
      <c r="B82" s="25" t="s">
        <v>198</v>
      </c>
      <c r="C82" s="4"/>
      <c r="D82" s="4"/>
      <c r="E82" s="4"/>
      <c r="F82" s="9"/>
      <c r="G82" s="4"/>
      <c r="H82" s="4"/>
      <c r="I82" s="4"/>
      <c r="J82" s="4"/>
      <c r="K82" s="18"/>
      <c r="L82" s="18"/>
      <c r="M82" s="18"/>
    </row>
    <row r="83" spans="1:17" x14ac:dyDescent="0.2">
      <c r="A83" s="13">
        <v>1</v>
      </c>
      <c r="B83" s="8" t="s">
        <v>32</v>
      </c>
      <c r="C83" s="4"/>
      <c r="D83" s="4" t="s">
        <v>37</v>
      </c>
      <c r="E83" s="4">
        <v>250713</v>
      </c>
      <c r="F83" s="9">
        <v>250713</v>
      </c>
      <c r="G83" s="4">
        <v>0</v>
      </c>
      <c r="H83" s="4" t="s">
        <v>23</v>
      </c>
      <c r="I83" s="4" t="s">
        <v>17</v>
      </c>
      <c r="J83" s="4"/>
      <c r="K83" s="18">
        <f t="shared" si="7"/>
        <v>20892.75</v>
      </c>
      <c r="L83" s="18">
        <f t="shared" si="5"/>
        <v>20892.75</v>
      </c>
      <c r="M83" s="18">
        <f t="shared" si="6"/>
        <v>0</v>
      </c>
    </row>
    <row r="84" spans="1:17" x14ac:dyDescent="0.2">
      <c r="A84" s="13">
        <v>2</v>
      </c>
      <c r="B84" s="8" t="s">
        <v>147</v>
      </c>
      <c r="C84" s="4"/>
      <c r="D84" s="4" t="s">
        <v>36</v>
      </c>
      <c r="E84" s="4">
        <v>519709</v>
      </c>
      <c r="F84" s="9">
        <v>519709</v>
      </c>
      <c r="G84" s="4">
        <v>0</v>
      </c>
      <c r="H84" s="4" t="s">
        <v>23</v>
      </c>
      <c r="I84" s="4" t="s">
        <v>17</v>
      </c>
      <c r="J84" s="4"/>
      <c r="K84" s="18">
        <f t="shared" si="7"/>
        <v>43309.083333333336</v>
      </c>
      <c r="L84" s="18">
        <f t="shared" si="5"/>
        <v>43309.083333333336</v>
      </c>
      <c r="M84" s="18">
        <f t="shared" si="6"/>
        <v>0</v>
      </c>
    </row>
    <row r="85" spans="1:17" x14ac:dyDescent="0.2">
      <c r="A85" s="13">
        <v>3</v>
      </c>
      <c r="B85" s="8" t="s">
        <v>148</v>
      </c>
      <c r="C85" s="4"/>
      <c r="D85" s="4" t="s">
        <v>1</v>
      </c>
      <c r="E85" s="4">
        <v>1374442</v>
      </c>
      <c r="F85" s="9">
        <v>778886</v>
      </c>
      <c r="G85" s="4">
        <v>595556</v>
      </c>
      <c r="H85" s="4" t="s">
        <v>23</v>
      </c>
      <c r="I85" s="4" t="s">
        <v>52</v>
      </c>
      <c r="J85" s="4"/>
      <c r="K85" s="18">
        <f t="shared" si="7"/>
        <v>114536.83333333333</v>
      </c>
      <c r="L85" s="18">
        <f t="shared" ref="L85:L107" si="8">(F85/12)</f>
        <v>64907.166666666664</v>
      </c>
      <c r="M85" s="18">
        <f t="shared" ref="M85:M107" si="9">(G85/12)</f>
        <v>49629.666666666664</v>
      </c>
    </row>
    <row r="86" spans="1:17" x14ac:dyDescent="0.2">
      <c r="A86" s="13">
        <v>4</v>
      </c>
      <c r="B86" s="8" t="s">
        <v>177</v>
      </c>
      <c r="C86" s="4"/>
      <c r="D86" s="4" t="s">
        <v>180</v>
      </c>
      <c r="E86" s="4"/>
      <c r="F86" s="9"/>
      <c r="G86" s="4"/>
      <c r="H86" s="4" t="s">
        <v>28</v>
      </c>
      <c r="I86" s="4" t="s">
        <v>68</v>
      </c>
      <c r="J86" s="4"/>
      <c r="K86" s="18">
        <f t="shared" si="7"/>
        <v>0</v>
      </c>
      <c r="L86" s="18">
        <f t="shared" si="8"/>
        <v>0</v>
      </c>
      <c r="M86" s="18">
        <f t="shared" si="9"/>
        <v>0</v>
      </c>
    </row>
    <row r="87" spans="1:17" x14ac:dyDescent="0.2">
      <c r="A87" s="20"/>
      <c r="B87" s="16"/>
      <c r="C87" s="4"/>
      <c r="D87" s="4"/>
      <c r="E87" s="4"/>
      <c r="F87" s="9"/>
      <c r="G87" s="4"/>
      <c r="H87" s="4"/>
      <c r="I87" s="4"/>
      <c r="J87" s="4"/>
      <c r="K87" s="18"/>
      <c r="L87" s="18"/>
      <c r="M87" s="18"/>
    </row>
    <row r="88" spans="1:17" x14ac:dyDescent="0.2">
      <c r="A88" s="20"/>
      <c r="B88" s="25" t="s">
        <v>199</v>
      </c>
      <c r="C88" s="4"/>
      <c r="D88" s="4"/>
      <c r="E88" s="4"/>
      <c r="F88" s="9"/>
      <c r="G88" s="4"/>
      <c r="H88" s="4"/>
      <c r="I88" s="4"/>
      <c r="J88" s="4"/>
      <c r="K88" s="18"/>
      <c r="L88" s="18"/>
      <c r="M88" s="18"/>
    </row>
    <row r="89" spans="1:17" x14ac:dyDescent="0.2">
      <c r="A89" s="13">
        <v>1</v>
      </c>
      <c r="B89" s="8" t="s">
        <v>16</v>
      </c>
      <c r="C89" s="4"/>
      <c r="D89" s="4" t="s">
        <v>45</v>
      </c>
      <c r="E89" s="4">
        <v>754059</v>
      </c>
      <c r="F89" s="9">
        <v>754059</v>
      </c>
      <c r="G89" s="4">
        <v>0</v>
      </c>
      <c r="H89" s="4" t="s">
        <v>23</v>
      </c>
      <c r="I89" s="4" t="s">
        <v>12</v>
      </c>
      <c r="J89" s="4"/>
      <c r="K89" s="18">
        <f t="shared" si="7"/>
        <v>62838.25</v>
      </c>
      <c r="L89" s="18">
        <f t="shared" si="8"/>
        <v>62838.25</v>
      </c>
      <c r="M89" s="18">
        <f t="shared" si="9"/>
        <v>0</v>
      </c>
      <c r="N89" s="4"/>
      <c r="O89" s="4"/>
      <c r="P89" s="4"/>
      <c r="Q89" s="11"/>
    </row>
    <row r="90" spans="1:17" x14ac:dyDescent="0.2">
      <c r="A90" s="13">
        <v>2</v>
      </c>
      <c r="B90" s="8" t="s">
        <v>10</v>
      </c>
      <c r="C90" s="4"/>
      <c r="D90" s="4" t="s">
        <v>19</v>
      </c>
      <c r="E90" s="4">
        <v>376637</v>
      </c>
      <c r="F90" s="9">
        <v>265772</v>
      </c>
      <c r="G90" s="4">
        <v>110865</v>
      </c>
      <c r="H90" s="4" t="s">
        <v>23</v>
      </c>
      <c r="I90" s="4" t="s">
        <v>51</v>
      </c>
      <c r="J90" s="4"/>
      <c r="K90" s="18">
        <f t="shared" si="7"/>
        <v>31386.416666666668</v>
      </c>
      <c r="L90" s="18">
        <f t="shared" si="8"/>
        <v>22147.666666666668</v>
      </c>
      <c r="M90" s="18">
        <f t="shared" si="9"/>
        <v>9238.75</v>
      </c>
      <c r="N90" s="3"/>
      <c r="O90" s="3"/>
      <c r="P90" s="3"/>
      <c r="Q90" s="1"/>
    </row>
    <row r="91" spans="1:17" x14ac:dyDescent="0.2">
      <c r="A91" s="13">
        <v>3</v>
      </c>
      <c r="B91" s="8" t="s">
        <v>4</v>
      </c>
      <c r="C91" s="4"/>
      <c r="D91" s="4" t="s">
        <v>95</v>
      </c>
      <c r="E91" s="4">
        <v>488101</v>
      </c>
      <c r="F91" s="9">
        <v>488101</v>
      </c>
      <c r="G91" s="4">
        <v>0</v>
      </c>
      <c r="H91" s="4" t="s">
        <v>23</v>
      </c>
      <c r="I91" s="4" t="s">
        <v>17</v>
      </c>
      <c r="J91" s="4"/>
      <c r="K91" s="18">
        <f t="shared" si="7"/>
        <v>40675.083333333336</v>
      </c>
      <c r="L91" s="18">
        <f t="shared" si="8"/>
        <v>40675.083333333336</v>
      </c>
      <c r="M91" s="18">
        <f t="shared" si="9"/>
        <v>0</v>
      </c>
      <c r="N91" s="3"/>
      <c r="O91" s="3"/>
      <c r="P91" s="3"/>
      <c r="Q91" s="1"/>
    </row>
    <row r="92" spans="1:17" x14ac:dyDescent="0.2">
      <c r="A92" s="13">
        <v>4</v>
      </c>
      <c r="B92" s="8" t="s">
        <v>178</v>
      </c>
      <c r="C92" s="4"/>
      <c r="D92" s="4" t="s">
        <v>106</v>
      </c>
      <c r="E92" s="4">
        <v>8042</v>
      </c>
      <c r="F92" s="9">
        <v>8042</v>
      </c>
      <c r="G92" s="4">
        <v>0</v>
      </c>
      <c r="H92" s="4" t="s">
        <v>28</v>
      </c>
      <c r="I92" s="4" t="s">
        <v>68</v>
      </c>
      <c r="J92" s="4"/>
      <c r="K92" s="18">
        <f t="shared" si="7"/>
        <v>670.16666666666663</v>
      </c>
      <c r="L92" s="18">
        <f t="shared" si="8"/>
        <v>670.16666666666663</v>
      </c>
      <c r="M92" s="18">
        <f t="shared" si="9"/>
        <v>0</v>
      </c>
      <c r="N92" s="3"/>
      <c r="O92" s="3"/>
      <c r="P92" s="3"/>
      <c r="Q92" s="1"/>
    </row>
    <row r="93" spans="1:17" x14ac:dyDescent="0.2">
      <c r="A93" s="20"/>
      <c r="B93" s="16"/>
      <c r="C93" s="4"/>
      <c r="D93" s="4"/>
      <c r="E93" s="4"/>
      <c r="F93" s="9"/>
      <c r="G93" s="4"/>
      <c r="H93" s="4"/>
      <c r="I93" s="4"/>
      <c r="J93" s="4"/>
      <c r="K93" s="18"/>
      <c r="L93" s="18"/>
      <c r="M93" s="18"/>
    </row>
    <row r="94" spans="1:17" x14ac:dyDescent="0.2">
      <c r="A94" s="20"/>
      <c r="B94" s="25" t="s">
        <v>200</v>
      </c>
      <c r="C94" s="4"/>
      <c r="D94" s="4"/>
      <c r="E94" s="4"/>
      <c r="F94" s="9"/>
      <c r="G94" s="4"/>
      <c r="H94" s="4"/>
      <c r="I94" s="4"/>
      <c r="J94" s="4"/>
      <c r="K94" s="18"/>
      <c r="L94" s="18"/>
      <c r="M94" s="18"/>
    </row>
    <row r="95" spans="1:17" x14ac:dyDescent="0.2">
      <c r="A95" s="13">
        <v>1</v>
      </c>
      <c r="B95" s="8" t="s">
        <v>121</v>
      </c>
      <c r="C95" s="4"/>
      <c r="D95" s="4" t="s">
        <v>21</v>
      </c>
      <c r="E95" s="4">
        <v>1212981</v>
      </c>
      <c r="F95" s="9">
        <v>1212981</v>
      </c>
      <c r="G95" s="4">
        <v>0</v>
      </c>
      <c r="H95" s="4" t="s">
        <v>23</v>
      </c>
      <c r="I95" s="4" t="s">
        <v>12</v>
      </c>
      <c r="J95" s="4"/>
      <c r="K95" s="18">
        <f t="shared" si="7"/>
        <v>101081.75</v>
      </c>
      <c r="L95" s="18">
        <f t="shared" si="8"/>
        <v>101081.75</v>
      </c>
      <c r="M95" s="18">
        <f t="shared" si="9"/>
        <v>0</v>
      </c>
    </row>
    <row r="96" spans="1:17" x14ac:dyDescent="0.2">
      <c r="A96" s="13">
        <v>2</v>
      </c>
      <c r="B96" s="8" t="s">
        <v>150</v>
      </c>
      <c r="C96" s="4"/>
      <c r="D96" s="4" t="s">
        <v>24</v>
      </c>
      <c r="E96" s="4">
        <v>725127</v>
      </c>
      <c r="F96" s="9">
        <v>337803</v>
      </c>
      <c r="G96" s="4">
        <v>387324</v>
      </c>
      <c r="H96" s="4" t="s">
        <v>23</v>
      </c>
      <c r="I96" s="4" t="s">
        <v>26</v>
      </c>
      <c r="J96" s="4"/>
      <c r="K96" s="18">
        <f t="shared" si="7"/>
        <v>60427.25</v>
      </c>
      <c r="L96" s="18">
        <f t="shared" si="8"/>
        <v>28150.25</v>
      </c>
      <c r="M96" s="18">
        <f t="shared" si="9"/>
        <v>32277</v>
      </c>
    </row>
    <row r="97" spans="1:13" x14ac:dyDescent="0.2">
      <c r="A97" s="13">
        <v>3</v>
      </c>
      <c r="B97" s="8" t="s">
        <v>149</v>
      </c>
      <c r="C97" s="4"/>
      <c r="D97" s="4" t="s">
        <v>100</v>
      </c>
      <c r="E97" s="4">
        <v>1303804</v>
      </c>
      <c r="F97" s="9">
        <v>750502</v>
      </c>
      <c r="G97" s="4">
        <v>553302</v>
      </c>
      <c r="H97" s="4" t="s">
        <v>23</v>
      </c>
      <c r="I97" s="4" t="s">
        <v>52</v>
      </c>
      <c r="J97" s="4"/>
      <c r="K97" s="18">
        <f t="shared" si="7"/>
        <v>108650.33333333333</v>
      </c>
      <c r="L97" s="18">
        <f t="shared" si="8"/>
        <v>62541.833333333336</v>
      </c>
      <c r="M97" s="18">
        <f t="shared" si="9"/>
        <v>46108.5</v>
      </c>
    </row>
    <row r="98" spans="1:13" x14ac:dyDescent="0.2">
      <c r="A98" s="20"/>
      <c r="B98" s="16"/>
      <c r="C98" s="4"/>
      <c r="D98" s="4"/>
      <c r="E98" s="4"/>
      <c r="F98" s="9"/>
      <c r="G98" s="4"/>
      <c r="H98" s="4"/>
      <c r="I98" s="4"/>
      <c r="J98" s="4"/>
      <c r="K98" s="18"/>
      <c r="L98" s="18"/>
      <c r="M98" s="18"/>
    </row>
    <row r="99" spans="1:13" x14ac:dyDescent="0.2">
      <c r="A99" s="20"/>
      <c r="B99" s="25" t="s">
        <v>201</v>
      </c>
      <c r="C99" s="4"/>
      <c r="D99" s="4"/>
      <c r="E99" s="4"/>
      <c r="F99" s="9"/>
      <c r="G99" s="4"/>
      <c r="H99" s="4"/>
      <c r="I99" s="4"/>
      <c r="J99" s="4"/>
      <c r="K99" s="18"/>
      <c r="L99" s="18"/>
      <c r="M99" s="18"/>
    </row>
    <row r="100" spans="1:13" x14ac:dyDescent="0.2">
      <c r="A100" s="13">
        <v>1</v>
      </c>
      <c r="B100" s="8" t="s">
        <v>111</v>
      </c>
      <c r="C100" s="4"/>
      <c r="D100" s="4" t="s">
        <v>31</v>
      </c>
      <c r="E100" s="4">
        <v>776992</v>
      </c>
      <c r="F100" s="9">
        <v>776992</v>
      </c>
      <c r="G100" s="4">
        <v>0</v>
      </c>
      <c r="H100" s="4" t="s">
        <v>23</v>
      </c>
      <c r="I100" s="4" t="s">
        <v>12</v>
      </c>
      <c r="J100" s="4"/>
      <c r="K100" s="18">
        <f t="shared" si="7"/>
        <v>64749.333333333336</v>
      </c>
      <c r="L100" s="18">
        <f t="shared" si="8"/>
        <v>64749.333333333336</v>
      </c>
      <c r="M100" s="18">
        <f t="shared" si="9"/>
        <v>0</v>
      </c>
    </row>
    <row r="101" spans="1:13" x14ac:dyDescent="0.2">
      <c r="A101" s="13">
        <v>2</v>
      </c>
      <c r="B101" s="8" t="s">
        <v>151</v>
      </c>
      <c r="C101" s="4"/>
      <c r="D101" s="4" t="s">
        <v>25</v>
      </c>
      <c r="E101" s="4">
        <v>711742</v>
      </c>
      <c r="F101" s="9">
        <v>442119</v>
      </c>
      <c r="G101" s="4">
        <v>269623</v>
      </c>
      <c r="H101" s="4" t="s">
        <v>23</v>
      </c>
      <c r="I101" s="4" t="s">
        <v>52</v>
      </c>
      <c r="J101" s="4"/>
      <c r="K101" s="18">
        <f t="shared" si="7"/>
        <v>59311.833333333336</v>
      </c>
      <c r="L101" s="18">
        <f t="shared" si="8"/>
        <v>36843.25</v>
      </c>
      <c r="M101" s="18">
        <f t="shared" si="9"/>
        <v>22468.583333333332</v>
      </c>
    </row>
    <row r="102" spans="1:13" x14ac:dyDescent="0.2">
      <c r="A102" s="13">
        <v>3</v>
      </c>
      <c r="B102" s="8" t="s">
        <v>34</v>
      </c>
      <c r="C102" s="4"/>
      <c r="D102" s="4" t="s">
        <v>47</v>
      </c>
      <c r="E102" s="4">
        <v>75849</v>
      </c>
      <c r="F102" s="9">
        <v>75849</v>
      </c>
      <c r="G102" s="4">
        <v>0</v>
      </c>
      <c r="H102" s="4" t="s">
        <v>23</v>
      </c>
      <c r="I102" s="4" t="s">
        <v>17</v>
      </c>
      <c r="J102" s="4"/>
      <c r="K102" s="18">
        <f t="shared" si="7"/>
        <v>6320.75</v>
      </c>
      <c r="L102" s="18">
        <f t="shared" si="8"/>
        <v>6320.75</v>
      </c>
      <c r="M102" s="18">
        <f t="shared" si="9"/>
        <v>0</v>
      </c>
    </row>
    <row r="103" spans="1:13" x14ac:dyDescent="0.2">
      <c r="A103" s="20"/>
      <c r="B103" s="16"/>
      <c r="C103" s="4"/>
      <c r="D103" s="4"/>
      <c r="E103" s="4"/>
      <c r="F103" s="9"/>
      <c r="G103" s="4"/>
      <c r="H103" s="4"/>
      <c r="I103" s="4"/>
      <c r="J103" s="4"/>
      <c r="K103" s="18"/>
      <c r="L103" s="18"/>
      <c r="M103" s="18"/>
    </row>
    <row r="104" spans="1:13" x14ac:dyDescent="0.2">
      <c r="A104" s="20"/>
      <c r="B104" s="25" t="s">
        <v>202</v>
      </c>
      <c r="C104" s="4"/>
      <c r="D104" s="4"/>
      <c r="E104" s="4"/>
      <c r="F104" s="9"/>
      <c r="G104" s="4"/>
      <c r="H104" s="4"/>
      <c r="I104" s="4"/>
      <c r="J104" s="4"/>
      <c r="K104" s="18"/>
      <c r="L104" s="18"/>
      <c r="M104" s="18"/>
    </row>
    <row r="105" spans="1:13" x14ac:dyDescent="0.2">
      <c r="A105" s="13">
        <v>1</v>
      </c>
      <c r="B105" s="8" t="s">
        <v>156</v>
      </c>
      <c r="C105" s="4"/>
      <c r="D105" s="4" t="s">
        <v>0</v>
      </c>
      <c r="E105" s="4">
        <v>890656</v>
      </c>
      <c r="F105" s="9">
        <v>890656</v>
      </c>
      <c r="G105" s="4">
        <v>0</v>
      </c>
      <c r="H105" s="4" t="s">
        <v>23</v>
      </c>
      <c r="I105" s="4" t="s">
        <v>12</v>
      </c>
      <c r="J105" s="4"/>
      <c r="K105" s="18">
        <f t="shared" si="7"/>
        <v>74221.333333333328</v>
      </c>
      <c r="L105" s="18">
        <f t="shared" si="8"/>
        <v>74221.333333333328</v>
      </c>
      <c r="M105" s="18">
        <f t="shared" si="9"/>
        <v>0</v>
      </c>
    </row>
    <row r="106" spans="1:13" x14ac:dyDescent="0.2">
      <c r="A106" s="13">
        <v>2</v>
      </c>
      <c r="B106" s="8" t="s">
        <v>155</v>
      </c>
      <c r="C106" s="4"/>
      <c r="D106" s="4" t="s">
        <v>80</v>
      </c>
      <c r="E106" s="4">
        <v>282836</v>
      </c>
      <c r="F106" s="9">
        <v>282836</v>
      </c>
      <c r="G106" s="4">
        <v>0</v>
      </c>
      <c r="H106" s="4" t="s">
        <v>23</v>
      </c>
      <c r="I106" s="4" t="s">
        <v>17</v>
      </c>
      <c r="J106" s="4"/>
      <c r="K106" s="18">
        <f t="shared" si="7"/>
        <v>23569.666666666668</v>
      </c>
      <c r="L106" s="18">
        <f t="shared" si="8"/>
        <v>23569.666666666668</v>
      </c>
      <c r="M106" s="18">
        <f t="shared" si="9"/>
        <v>0</v>
      </c>
    </row>
    <row r="107" spans="1:13" x14ac:dyDescent="0.2">
      <c r="A107" s="13">
        <v>3</v>
      </c>
      <c r="B107" s="8" t="s">
        <v>158</v>
      </c>
      <c r="C107" s="4"/>
      <c r="D107" s="4" t="s">
        <v>100</v>
      </c>
      <c r="E107" s="4">
        <v>1303804</v>
      </c>
      <c r="F107" s="9">
        <v>750502</v>
      </c>
      <c r="G107" s="4">
        <v>553302</v>
      </c>
      <c r="H107" s="4" t="s">
        <v>23</v>
      </c>
      <c r="I107" s="4" t="s">
        <v>52</v>
      </c>
      <c r="J107" s="4"/>
      <c r="K107" s="18">
        <f t="shared" si="7"/>
        <v>108650.33333333333</v>
      </c>
      <c r="L107" s="18">
        <f t="shared" si="8"/>
        <v>62541.833333333336</v>
      </c>
      <c r="M107" s="18">
        <f t="shared" si="9"/>
        <v>46108.5</v>
      </c>
    </row>
    <row r="108" spans="1:13" x14ac:dyDescent="0.2">
      <c r="A108" s="13">
        <v>4</v>
      </c>
      <c r="B108" s="8" t="s">
        <v>179</v>
      </c>
      <c r="C108" s="4"/>
      <c r="D108" s="4" t="s">
        <v>180</v>
      </c>
      <c r="E108" s="4"/>
      <c r="F108" s="9"/>
      <c r="G108" s="4"/>
      <c r="H108" s="4" t="s">
        <v>28</v>
      </c>
      <c r="I108" s="4" t="s">
        <v>68</v>
      </c>
      <c r="J108" s="4"/>
      <c r="K108" s="18">
        <f t="shared" ref="K108" si="10">(E108/12)</f>
        <v>0</v>
      </c>
      <c r="L108" s="18">
        <f>(F108/12)</f>
        <v>0</v>
      </c>
      <c r="M108" s="18">
        <f>(G108/12)</f>
        <v>0</v>
      </c>
    </row>
    <row r="109" spans="1:13" x14ac:dyDescent="0.2">
      <c r="E109" s="12">
        <f>SUM(E4:E108)</f>
        <v>33845202</v>
      </c>
      <c r="F109" s="12">
        <f>SUM(F4:F108)</f>
        <v>30332687</v>
      </c>
      <c r="G109" s="12">
        <f>SUM(G4:G108)</f>
        <v>3512515</v>
      </c>
    </row>
    <row r="110" spans="1:13" x14ac:dyDescent="0.2">
      <c r="E110" s="12" t="s">
        <v>139</v>
      </c>
      <c r="F110" s="12" t="s">
        <v>137</v>
      </c>
      <c r="G110" s="12" t="s">
        <v>138</v>
      </c>
    </row>
  </sheetData>
  <sortState ref="B2:N65">
    <sortCondition ref="D2:D65"/>
  </sortState>
  <mergeCells count="1">
    <mergeCell ref="A1:M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VOLUMES</vt:lpstr>
    </vt:vector>
  </TitlesOfParts>
  <Manager/>
  <Company>Indolis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FMAudit</dc:creator>
  <cp:keywords/>
  <dc:description/>
  <cp:lastModifiedBy>Administrator</cp:lastModifiedBy>
  <cp:lastPrinted>2006-04-12T01:13:43Z</cp:lastPrinted>
  <dcterms:created xsi:type="dcterms:W3CDTF">2004-06-12T20:08:43Z</dcterms:created>
  <dcterms:modified xsi:type="dcterms:W3CDTF">2017-03-22T14:34:05Z</dcterms:modified>
  <cp:category/>
</cp:coreProperties>
</file>